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9035" windowHeight="11760" tabRatio="599" firstSheet="9" activeTab="11"/>
  </bookViews>
  <sheets>
    <sheet name="MLEKO IN ML. IZDELKI" sheetId="1" r:id="rId1"/>
    <sheet name="MESO IN MESNI IZD." sheetId="5" r:id="rId2"/>
    <sheet name="RIBE" sheetId="6" r:id="rId3"/>
    <sheet name="JAJCA" sheetId="8" r:id="rId4"/>
    <sheet name="SVEŽE SADJE, ZELEN., SUHO SADJE" sheetId="4" r:id="rId5"/>
    <sheet name="ZAM. IN KONZ. ZEL. IN SADJE" sheetId="2" r:id="rId6"/>
    <sheet name="SOKOVI" sheetId="9" r:id="rId7"/>
    <sheet name="ZAM. IZD. IZ TESTA" sheetId="11" r:id="rId8"/>
    <sheet name="ŽITO, MLEVSKI IZD., TESTENINE" sheetId="3" r:id="rId9"/>
    <sheet name="KRUH IN PECIVA " sheetId="16" r:id="rId10"/>
    <sheet name="KEKSI IN SLAŠČIČARSKI IZDELKI" sheetId="12" r:id="rId11"/>
    <sheet name="OSTALO PREH. BLAGO" sheetId="14" r:id="rId12"/>
  </sheets>
  <calcPr calcId="145621"/>
</workbook>
</file>

<file path=xl/calcChain.xml><?xml version="1.0" encoding="utf-8"?>
<calcChain xmlns="http://schemas.openxmlformats.org/spreadsheetml/2006/main">
  <c r="H122" i="14" l="1"/>
  <c r="H83" i="14"/>
  <c r="H23" i="14"/>
  <c r="H7" i="14"/>
  <c r="H17" i="12"/>
  <c r="H7" i="12"/>
  <c r="H58" i="16"/>
  <c r="H54" i="16"/>
  <c r="H62" i="3"/>
  <c r="H41" i="3"/>
  <c r="H23" i="11"/>
  <c r="H18" i="11"/>
  <c r="H11" i="11"/>
  <c r="H7" i="11"/>
  <c r="H15" i="9"/>
  <c r="H12" i="9"/>
  <c r="H7" i="9"/>
  <c r="H51" i="2"/>
  <c r="H42" i="2"/>
  <c r="H30" i="2"/>
  <c r="H83" i="4"/>
  <c r="H75" i="4"/>
  <c r="H63" i="4"/>
  <c r="H7" i="6"/>
  <c r="H51" i="5"/>
  <c r="H53" i="5"/>
  <c r="H50" i="5"/>
  <c r="H48" i="5"/>
  <c r="H42" i="5"/>
  <c r="H40" i="5"/>
  <c r="H29" i="5"/>
  <c r="H27" i="5"/>
  <c r="H15" i="5"/>
  <c r="H7" i="5"/>
  <c r="H49" i="1"/>
  <c r="H40" i="1"/>
  <c r="H17" i="1"/>
  <c r="H7" i="1"/>
  <c r="G40" i="1"/>
  <c r="H119" i="14"/>
  <c r="H117" i="14"/>
  <c r="H114" i="14"/>
  <c r="H22" i="14"/>
  <c r="K122" i="14"/>
  <c r="J122" i="14"/>
  <c r="I122" i="14"/>
  <c r="H111" i="14"/>
  <c r="H103" i="14"/>
  <c r="H94" i="14"/>
  <c r="H53" i="14"/>
  <c r="H46" i="14"/>
  <c r="H24" i="14"/>
  <c r="H19" i="14"/>
  <c r="I83" i="14"/>
  <c r="H25" i="14"/>
  <c r="H17" i="14"/>
  <c r="H113" i="14"/>
  <c r="H95" i="14"/>
  <c r="H59" i="14"/>
  <c r="H121" i="14"/>
  <c r="H120" i="14"/>
  <c r="H118" i="14"/>
  <c r="H116" i="14"/>
  <c r="H115" i="14"/>
  <c r="H112" i="14"/>
  <c r="H110" i="14"/>
  <c r="H109" i="14"/>
  <c r="H108" i="14"/>
  <c r="H107" i="14"/>
  <c r="H106" i="14"/>
  <c r="H105" i="14"/>
  <c r="H104" i="14"/>
  <c r="H102" i="14"/>
  <c r="H101" i="14"/>
  <c r="H100" i="14"/>
  <c r="H99" i="14"/>
  <c r="H98" i="14"/>
  <c r="H97" i="14"/>
  <c r="H96" i="14"/>
  <c r="H93" i="14"/>
  <c r="H92" i="14"/>
  <c r="H91" i="14"/>
  <c r="H90" i="14"/>
  <c r="H89" i="14"/>
  <c r="H88" i="14"/>
  <c r="H87" i="14"/>
  <c r="H86" i="14"/>
  <c r="H85" i="14"/>
  <c r="H82" i="14"/>
  <c r="H81" i="14"/>
  <c r="H80" i="14"/>
  <c r="H79" i="14"/>
  <c r="H78" i="14"/>
  <c r="H77" i="14"/>
  <c r="H76" i="14"/>
  <c r="H75" i="14"/>
  <c r="H74" i="14"/>
  <c r="H73" i="14"/>
  <c r="H72" i="14"/>
  <c r="H71" i="14"/>
  <c r="H70" i="14"/>
  <c r="H69" i="14"/>
  <c r="H68" i="14"/>
  <c r="H67" i="14"/>
  <c r="H66" i="14"/>
  <c r="H65" i="14"/>
  <c r="H64" i="14"/>
  <c r="H63" i="14"/>
  <c r="H62" i="14"/>
  <c r="H61" i="14"/>
  <c r="H60" i="14"/>
  <c r="H58" i="14"/>
  <c r="H57" i="14"/>
  <c r="H56" i="14"/>
  <c r="H55" i="14"/>
  <c r="H54" i="14"/>
  <c r="H52" i="14"/>
  <c r="H51" i="14"/>
  <c r="H50" i="14"/>
  <c r="H49" i="14"/>
  <c r="H48" i="14"/>
  <c r="H47" i="14"/>
  <c r="H45" i="14"/>
  <c r="H44" i="14"/>
  <c r="H43" i="14"/>
  <c r="H42" i="14"/>
  <c r="H41" i="14"/>
  <c r="H40" i="14"/>
  <c r="H39" i="14"/>
  <c r="H38" i="14"/>
  <c r="H37" i="14"/>
  <c r="H36" i="14"/>
  <c r="H35" i="14"/>
  <c r="H34" i="14"/>
  <c r="H33" i="14"/>
  <c r="H32" i="14"/>
  <c r="H31" i="14"/>
  <c r="H30" i="14"/>
  <c r="H29" i="14"/>
  <c r="H28" i="14"/>
  <c r="H27" i="14"/>
  <c r="H26" i="14"/>
  <c r="H21" i="14"/>
  <c r="H20" i="14"/>
  <c r="H18" i="14"/>
  <c r="H16" i="14"/>
  <c r="H15" i="14"/>
  <c r="H14" i="14"/>
  <c r="H13" i="14"/>
  <c r="H12" i="14"/>
  <c r="H11" i="14"/>
  <c r="H10" i="14"/>
  <c r="H9" i="14"/>
  <c r="H8" i="14"/>
  <c r="K83" i="14"/>
  <c r="J83" i="14"/>
  <c r="H19" i="12"/>
  <c r="H15" i="12"/>
  <c r="H12" i="12"/>
  <c r="H9" i="12"/>
  <c r="J19" i="12"/>
  <c r="K15" i="12"/>
  <c r="J15" i="12"/>
  <c r="I19" i="12"/>
  <c r="H14" i="12"/>
  <c r="H11" i="12"/>
  <c r="H18" i="12"/>
  <c r="H13" i="12"/>
  <c r="H10" i="12"/>
  <c r="H8" i="12"/>
  <c r="H31" i="16"/>
  <c r="H24" i="16"/>
  <c r="H7" i="16"/>
  <c r="K58" i="16"/>
  <c r="J58" i="16"/>
  <c r="H57" i="16"/>
  <c r="I57" i="16"/>
  <c r="I58" i="16"/>
  <c r="I55" i="16"/>
  <c r="I52" i="16"/>
  <c r="I50" i="16"/>
  <c r="I44" i="16"/>
  <c r="I42" i="16"/>
  <c r="I41" i="16"/>
  <c r="I39" i="16"/>
  <c r="H25" i="16"/>
  <c r="J42" i="16"/>
  <c r="I48" i="16"/>
  <c r="I46" i="16"/>
  <c r="H47" i="16"/>
  <c r="H46" i="16"/>
  <c r="H44" i="16"/>
  <c r="H49" i="16"/>
  <c r="H52" i="16"/>
  <c r="H56" i="16"/>
  <c r="H55" i="16"/>
  <c r="I54" i="16"/>
  <c r="H53" i="16"/>
  <c r="H50" i="16"/>
  <c r="G49" i="16"/>
  <c r="H48" i="16"/>
  <c r="I47" i="16"/>
  <c r="G47" i="16"/>
  <c r="K42" i="16"/>
  <c r="J50" i="16"/>
  <c r="K39" i="16"/>
  <c r="J39" i="16"/>
  <c r="I49" i="16"/>
  <c r="H45" i="16"/>
  <c r="H42" i="16"/>
  <c r="H41" i="16"/>
  <c r="H39" i="16"/>
  <c r="H38" i="16"/>
  <c r="H37" i="16"/>
  <c r="H36" i="16"/>
  <c r="H35" i="16"/>
  <c r="H34" i="16"/>
  <c r="H33" i="16"/>
  <c r="H32" i="16"/>
  <c r="H30" i="16"/>
  <c r="H29" i="16"/>
  <c r="H28" i="16"/>
  <c r="H27" i="16"/>
  <c r="H26" i="16"/>
  <c r="H23" i="16"/>
  <c r="H22" i="16"/>
  <c r="H21" i="16"/>
  <c r="H20" i="16"/>
  <c r="H19" i="16"/>
  <c r="H18" i="16"/>
  <c r="H17" i="16"/>
  <c r="H16" i="16"/>
  <c r="H15" i="16"/>
  <c r="H14" i="16"/>
  <c r="H13" i="16"/>
  <c r="H12" i="16"/>
  <c r="H11" i="16"/>
  <c r="H10" i="16"/>
  <c r="H9" i="16"/>
  <c r="H8" i="16"/>
  <c r="G18" i="16"/>
  <c r="H59" i="3"/>
  <c r="H51" i="3"/>
  <c r="H48" i="3"/>
  <c r="H39" i="3"/>
  <c r="H37" i="3"/>
  <c r="H7" i="3"/>
  <c r="J62" i="3"/>
  <c r="J59" i="3"/>
  <c r="K51" i="3"/>
  <c r="J51" i="3"/>
  <c r="K37" i="3"/>
  <c r="J37" i="3"/>
  <c r="I21" i="3"/>
  <c r="I7" i="3"/>
  <c r="H61" i="3"/>
  <c r="H58" i="3"/>
  <c r="H53" i="3"/>
  <c r="H20" i="3"/>
  <c r="H56" i="3"/>
  <c r="H57" i="3"/>
  <c r="H55" i="3"/>
  <c r="H54" i="3"/>
  <c r="H47" i="3"/>
  <c r="H50" i="3"/>
  <c r="H49" i="3"/>
  <c r="H46" i="3"/>
  <c r="H45" i="3"/>
  <c r="H44" i="3"/>
  <c r="H43" i="3"/>
  <c r="H42" i="3"/>
  <c r="H40" i="3"/>
  <c r="H33" i="3"/>
  <c r="H17" i="3"/>
  <c r="H36" i="3"/>
  <c r="H35" i="3"/>
  <c r="H34" i="3"/>
  <c r="H32" i="3"/>
  <c r="H31" i="3"/>
  <c r="H30" i="3"/>
  <c r="H29" i="3"/>
  <c r="H28" i="3"/>
  <c r="H27" i="3"/>
  <c r="H26" i="3"/>
  <c r="H25" i="3"/>
  <c r="H24" i="3"/>
  <c r="H23" i="3"/>
  <c r="H22" i="3"/>
  <c r="H21" i="3"/>
  <c r="H19" i="3"/>
  <c r="H18" i="3"/>
  <c r="H16" i="3"/>
  <c r="H15" i="3"/>
  <c r="H14" i="3"/>
  <c r="H13" i="3"/>
  <c r="H12" i="3"/>
  <c r="H11" i="3"/>
  <c r="H10" i="3"/>
  <c r="H9" i="3"/>
  <c r="H8" i="3"/>
  <c r="G62" i="3"/>
  <c r="G61" i="3"/>
  <c r="G59" i="3"/>
  <c r="G53" i="3"/>
  <c r="G51" i="3"/>
  <c r="G39" i="3"/>
  <c r="G37" i="3"/>
  <c r="G33" i="3"/>
  <c r="G31" i="3"/>
  <c r="G30" i="3"/>
  <c r="G27" i="3"/>
  <c r="G23" i="3"/>
  <c r="G20" i="3"/>
  <c r="G18" i="3"/>
  <c r="G17" i="3"/>
  <c r="G16" i="3"/>
  <c r="G15" i="3"/>
  <c r="G8" i="3"/>
  <c r="G13" i="3"/>
  <c r="G7" i="3"/>
  <c r="H22" i="11"/>
  <c r="H10" i="11"/>
  <c r="I16" i="11"/>
  <c r="I23" i="11"/>
  <c r="K23" i="11"/>
  <c r="J23" i="11"/>
  <c r="H19" i="11"/>
  <c r="H21" i="11"/>
  <c r="H20" i="11"/>
  <c r="H14" i="11"/>
  <c r="H16" i="11"/>
  <c r="H15" i="11"/>
  <c r="H13" i="11"/>
  <c r="H12" i="11"/>
  <c r="H8" i="11"/>
  <c r="K16" i="11"/>
  <c r="J16" i="11"/>
  <c r="K8" i="11"/>
  <c r="J8" i="11"/>
  <c r="H23" i="9"/>
  <c r="G23" i="9"/>
  <c r="H22" i="9"/>
  <c r="H20" i="9"/>
  <c r="H13" i="9"/>
  <c r="H10" i="9"/>
  <c r="I11" i="9"/>
  <c r="I7" i="9"/>
  <c r="J23" i="9"/>
  <c r="I23" i="9"/>
  <c r="I22" i="9"/>
  <c r="K20" i="9"/>
  <c r="J20" i="9"/>
  <c r="H11" i="9"/>
  <c r="H9" i="9" l="1"/>
  <c r="H8" i="9"/>
  <c r="H19" i="9"/>
  <c r="H18" i="9"/>
  <c r="H17" i="9"/>
  <c r="H16" i="9"/>
  <c r="H14" i="9"/>
  <c r="I8" i="9"/>
  <c r="G7" i="9"/>
  <c r="I9" i="9"/>
  <c r="H59" i="2"/>
  <c r="H62" i="2"/>
  <c r="H33" i="2"/>
  <c r="H18" i="2"/>
  <c r="H11" i="2"/>
  <c r="H7" i="2"/>
  <c r="K62" i="2"/>
  <c r="J62" i="2"/>
  <c r="K57" i="2"/>
  <c r="J57" i="2"/>
  <c r="I57" i="2"/>
  <c r="I62" i="2"/>
  <c r="H61" i="2"/>
  <c r="H60" i="2"/>
  <c r="H57" i="2"/>
  <c r="H36" i="2"/>
  <c r="H56" i="2"/>
  <c r="H55" i="2"/>
  <c r="H54" i="2"/>
  <c r="H53" i="2"/>
  <c r="H52" i="2"/>
  <c r="H50" i="2"/>
  <c r="H49" i="2"/>
  <c r="H48" i="2"/>
  <c r="H47" i="2"/>
  <c r="H46" i="2"/>
  <c r="H45" i="2"/>
  <c r="H44" i="2"/>
  <c r="H43" i="2"/>
  <c r="H41" i="2"/>
  <c r="H40" i="2"/>
  <c r="H39" i="2"/>
  <c r="H38" i="2"/>
  <c r="H37" i="2"/>
  <c r="H35" i="2"/>
  <c r="H32" i="2"/>
  <c r="H31" i="2"/>
  <c r="H29" i="2"/>
  <c r="H28" i="2"/>
  <c r="H27" i="2"/>
  <c r="H26" i="2"/>
  <c r="H25" i="2"/>
  <c r="H24" i="2"/>
  <c r="H23" i="2"/>
  <c r="H22" i="2"/>
  <c r="H21" i="2"/>
  <c r="H20" i="2"/>
  <c r="H19" i="2"/>
  <c r="H17" i="2"/>
  <c r="H16" i="2"/>
  <c r="H15" i="2"/>
  <c r="H14" i="2"/>
  <c r="H13" i="2"/>
  <c r="H12" i="2"/>
  <c r="H10" i="2"/>
  <c r="H9" i="2"/>
  <c r="H8" i="2"/>
  <c r="I7" i="2"/>
  <c r="H85" i="4"/>
  <c r="H81" i="4"/>
  <c r="H73" i="4"/>
  <c r="H22" i="4"/>
  <c r="H7" i="4"/>
  <c r="K73" i="4"/>
  <c r="J73" i="4"/>
  <c r="J81" i="4"/>
  <c r="J85" i="4"/>
  <c r="I15" i="4"/>
  <c r="I7" i="4"/>
  <c r="H84" i="4"/>
  <c r="H8" i="4"/>
  <c r="H77" i="4"/>
  <c r="I81" i="4"/>
  <c r="H80" i="4"/>
  <c r="H79" i="4"/>
  <c r="H78" i="4"/>
  <c r="H76" i="4"/>
  <c r="H72" i="4"/>
  <c r="H71" i="4"/>
  <c r="H70" i="4"/>
  <c r="H69" i="4"/>
  <c r="H68" i="4"/>
  <c r="H67" i="4"/>
  <c r="H66" i="4"/>
  <c r="H65" i="4"/>
  <c r="H64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G85" i="4"/>
  <c r="I73" i="4"/>
  <c r="G73" i="4"/>
  <c r="H8" i="8"/>
  <c r="H7" i="8"/>
  <c r="K8" i="8"/>
  <c r="J8" i="8"/>
  <c r="I8" i="8"/>
  <c r="I7" i="8"/>
  <c r="G7" i="8"/>
  <c r="G8" i="8"/>
  <c r="H13" i="6"/>
  <c r="H12" i="6"/>
  <c r="H10" i="6"/>
  <c r="H8" i="6"/>
  <c r="J13" i="6"/>
  <c r="K10" i="6"/>
  <c r="J10" i="6"/>
  <c r="H9" i="6"/>
  <c r="I13" i="6"/>
  <c r="I10" i="6"/>
  <c r="I9" i="6"/>
  <c r="I8" i="6"/>
  <c r="I7" i="6"/>
  <c r="G12" i="6"/>
  <c r="G9" i="6"/>
  <c r="G8" i="6"/>
  <c r="G7" i="6"/>
  <c r="K13" i="6"/>
  <c r="G10" i="6"/>
  <c r="J53" i="5"/>
  <c r="I53" i="5"/>
  <c r="H47" i="5"/>
  <c r="H45" i="5"/>
  <c r="H34" i="5"/>
  <c r="H30" i="5"/>
  <c r="H26" i="5"/>
  <c r="H25" i="5"/>
  <c r="H24" i="5"/>
  <c r="H23" i="5"/>
  <c r="H22" i="5"/>
  <c r="H21" i="5"/>
  <c r="H20" i="5"/>
  <c r="H19" i="5"/>
  <c r="H18" i="5"/>
  <c r="H17" i="5"/>
  <c r="H14" i="5"/>
  <c r="H13" i="5"/>
  <c r="H11" i="5"/>
  <c r="H10" i="5"/>
  <c r="H9" i="5"/>
  <c r="H8" i="5"/>
  <c r="I52" i="5"/>
  <c r="I51" i="5"/>
  <c r="I50" i="5"/>
  <c r="I48" i="5"/>
  <c r="I45" i="5"/>
  <c r="I43" i="5"/>
  <c r="I42" i="5"/>
  <c r="I40" i="5"/>
  <c r="I34" i="5"/>
  <c r="I32" i="5"/>
  <c r="I29" i="5"/>
  <c r="J27" i="5"/>
  <c r="I27" i="5"/>
  <c r="I21" i="5"/>
  <c r="K15" i="5"/>
  <c r="J15" i="5"/>
  <c r="I17" i="5"/>
  <c r="I15" i="5"/>
  <c r="I13" i="5"/>
  <c r="I10" i="5"/>
  <c r="I9" i="5"/>
  <c r="I8" i="5"/>
  <c r="I7" i="5"/>
  <c r="H52" i="5"/>
  <c r="H46" i="5"/>
  <c r="H43" i="5"/>
  <c r="H39" i="5"/>
  <c r="H38" i="5"/>
  <c r="H37" i="5"/>
  <c r="H36" i="5"/>
  <c r="H35" i="5"/>
  <c r="H33" i="5"/>
  <c r="H32" i="5"/>
  <c r="H31" i="5"/>
  <c r="H12" i="5"/>
  <c r="G53" i="5"/>
  <c r="G48" i="5"/>
  <c r="G43" i="5"/>
  <c r="G40" i="5"/>
  <c r="G27" i="5"/>
  <c r="G15" i="5"/>
  <c r="J48" i="5"/>
  <c r="K43" i="5"/>
  <c r="J43" i="5"/>
  <c r="K40" i="5"/>
  <c r="J40" i="5"/>
  <c r="K27" i="5"/>
  <c r="G52" i="5" l="1"/>
  <c r="G51" i="5"/>
  <c r="G50" i="5"/>
  <c r="I33" i="5"/>
  <c r="G33" i="5"/>
  <c r="I22" i="5"/>
  <c r="G22" i="5"/>
  <c r="I25" i="5"/>
  <c r="G25" i="5"/>
  <c r="I24" i="5"/>
  <c r="G24" i="5"/>
  <c r="I23" i="5"/>
  <c r="G23" i="5"/>
  <c r="G21" i="5"/>
  <c r="G17" i="5"/>
  <c r="I11" i="5"/>
  <c r="G11" i="5"/>
  <c r="K40" i="1" l="1"/>
  <c r="J40" i="1"/>
  <c r="I39" i="1"/>
  <c r="H38" i="1"/>
  <c r="H39" i="1"/>
  <c r="I40" i="1"/>
  <c r="G39" i="1"/>
  <c r="H45" i="1"/>
  <c r="I49" i="1"/>
  <c r="I48" i="1"/>
  <c r="I47" i="1"/>
  <c r="I9" i="1"/>
  <c r="I8" i="1"/>
  <c r="I7" i="1"/>
  <c r="H47" i="1"/>
  <c r="H44" i="1"/>
  <c r="H42" i="1"/>
  <c r="H37" i="1"/>
  <c r="H36" i="1"/>
  <c r="H35" i="1"/>
  <c r="H34" i="1"/>
  <c r="H32" i="1"/>
  <c r="H29" i="1"/>
  <c r="H28" i="1"/>
  <c r="H26" i="1"/>
  <c r="H25" i="1"/>
  <c r="H24" i="1"/>
  <c r="H23" i="1"/>
  <c r="H22" i="1"/>
  <c r="H20" i="1"/>
  <c r="H19" i="1"/>
  <c r="H18" i="1"/>
  <c r="H16" i="1"/>
  <c r="H15" i="1"/>
  <c r="H14" i="1"/>
  <c r="H13" i="1"/>
  <c r="H12" i="1"/>
  <c r="H11" i="1"/>
  <c r="H10" i="1"/>
  <c r="H9" i="1"/>
  <c r="H8" i="1"/>
  <c r="H21" i="1"/>
  <c r="J49" i="1"/>
  <c r="I42" i="1"/>
  <c r="I12" i="1"/>
  <c r="H48" i="1"/>
  <c r="H43" i="1"/>
  <c r="H46" i="1"/>
  <c r="I37" i="1"/>
  <c r="H33" i="1"/>
  <c r="H31" i="1"/>
  <c r="H30" i="1"/>
  <c r="H27" i="1"/>
  <c r="I16" i="1"/>
  <c r="G49" i="1"/>
  <c r="G35" i="1"/>
  <c r="G30" i="1"/>
  <c r="G15" i="1"/>
  <c r="G13" i="1"/>
  <c r="G9" i="1"/>
  <c r="G7" i="1"/>
  <c r="I11" i="1"/>
  <c r="G45" i="1"/>
  <c r="G42" i="1"/>
  <c r="G36" i="1"/>
  <c r="G8" i="1"/>
  <c r="G57" i="14" l="1"/>
  <c r="I57" i="14" l="1"/>
  <c r="G79" i="14"/>
  <c r="G74" i="14"/>
  <c r="G107" i="14"/>
  <c r="I79" i="14" l="1"/>
  <c r="I107" i="14"/>
  <c r="G116" i="14"/>
  <c r="G119" i="14"/>
  <c r="G88" i="14"/>
  <c r="I88" i="14" s="1"/>
  <c r="G89" i="14"/>
  <c r="G59" i="14"/>
  <c r="G103" i="14"/>
  <c r="I116" i="14" l="1"/>
  <c r="I89" i="14"/>
  <c r="I59" i="14"/>
  <c r="I103" i="14"/>
  <c r="G112" i="14"/>
  <c r="I112" i="14" s="1"/>
  <c r="G113" i="14"/>
  <c r="I113" i="14" s="1"/>
  <c r="G114" i="14"/>
  <c r="I114" i="14" s="1"/>
  <c r="G115" i="14"/>
  <c r="G117" i="14"/>
  <c r="I117" i="14" s="1"/>
  <c r="G118" i="14"/>
  <c r="I118" i="14" s="1"/>
  <c r="G109" i="14"/>
  <c r="I115" i="14"/>
  <c r="G45" i="16"/>
  <c r="G46" i="16"/>
  <c r="G48" i="16"/>
  <c r="G38" i="16"/>
  <c r="G37" i="16"/>
  <c r="G36" i="16"/>
  <c r="G35" i="16"/>
  <c r="G34" i="16"/>
  <c r="G33" i="16"/>
  <c r="G32" i="16"/>
  <c r="G31" i="16"/>
  <c r="G30" i="16"/>
  <c r="G29" i="16"/>
  <c r="G28" i="16"/>
  <c r="G27" i="16"/>
  <c r="G26" i="16"/>
  <c r="G25" i="16"/>
  <c r="G24" i="16"/>
  <c r="G23" i="16"/>
  <c r="G22" i="16"/>
  <c r="I22" i="16" s="1"/>
  <c r="G21" i="16"/>
  <c r="G20" i="16"/>
  <c r="G19" i="16"/>
  <c r="I27" i="16" l="1"/>
  <c r="I29" i="16"/>
  <c r="I36" i="16"/>
  <c r="I20" i="16"/>
  <c r="I26" i="16"/>
  <c r="I28" i="16"/>
  <c r="I30" i="16"/>
  <c r="I38" i="16"/>
  <c r="I37" i="16"/>
  <c r="I35" i="16"/>
  <c r="I34" i="16"/>
  <c r="I33" i="16"/>
  <c r="I32" i="16"/>
  <c r="I31" i="16"/>
  <c r="I25" i="16"/>
  <c r="I24" i="16"/>
  <c r="I23" i="16"/>
  <c r="I21" i="16"/>
  <c r="I19" i="16"/>
  <c r="I18" i="16"/>
  <c r="G22" i="9" l="1"/>
  <c r="G19" i="9" l="1"/>
  <c r="G18" i="9"/>
  <c r="G17" i="9"/>
  <c r="G16" i="9"/>
  <c r="G15" i="9"/>
  <c r="G14" i="9"/>
  <c r="G13" i="9"/>
  <c r="G12" i="9"/>
  <c r="G11" i="9"/>
  <c r="G10" i="9"/>
  <c r="G9" i="9"/>
  <c r="G8" i="9"/>
  <c r="I19" i="9" l="1"/>
  <c r="I18" i="9"/>
  <c r="I17" i="9"/>
  <c r="I16" i="9"/>
  <c r="I15" i="9"/>
  <c r="I14" i="9"/>
  <c r="I13" i="9"/>
  <c r="I12" i="9"/>
  <c r="I10" i="9"/>
  <c r="G121" i="14"/>
  <c r="G120" i="14"/>
  <c r="G111" i="14"/>
  <c r="G110" i="14"/>
  <c r="G108" i="14"/>
  <c r="I108" i="14" s="1"/>
  <c r="G106" i="14"/>
  <c r="G105" i="14"/>
  <c r="G104" i="14"/>
  <c r="I104" i="14" s="1"/>
  <c r="G102" i="14"/>
  <c r="I102" i="14" s="1"/>
  <c r="G101" i="14"/>
  <c r="G100" i="14"/>
  <c r="I100" i="14" s="1"/>
  <c r="G99" i="14"/>
  <c r="I99" i="14" s="1"/>
  <c r="G98" i="14"/>
  <c r="G97" i="14"/>
  <c r="G96" i="14"/>
  <c r="I96" i="14" s="1"/>
  <c r="G95" i="14"/>
  <c r="I95" i="14" s="1"/>
  <c r="G94" i="14"/>
  <c r="G93" i="14"/>
  <c r="G92" i="14"/>
  <c r="G91" i="14"/>
  <c r="I91" i="14" s="1"/>
  <c r="G90" i="14"/>
  <c r="G87" i="14"/>
  <c r="I87" i="14" s="1"/>
  <c r="G86" i="14"/>
  <c r="I86" i="14" s="1"/>
  <c r="G85" i="14"/>
  <c r="G82" i="14"/>
  <c r="I82" i="14" s="1"/>
  <c r="G81" i="14"/>
  <c r="I81" i="14" s="1"/>
  <c r="G80" i="14"/>
  <c r="G78" i="14"/>
  <c r="G77" i="14"/>
  <c r="I77" i="14" s="1"/>
  <c r="G76" i="14"/>
  <c r="I76" i="14" s="1"/>
  <c r="G75" i="14"/>
  <c r="G73" i="14"/>
  <c r="G72" i="14"/>
  <c r="I72" i="14" s="1"/>
  <c r="G71" i="14"/>
  <c r="G70" i="14"/>
  <c r="G69" i="14"/>
  <c r="I69" i="14" s="1"/>
  <c r="G68" i="14"/>
  <c r="I68" i="14" s="1"/>
  <c r="G67" i="14"/>
  <c r="G66" i="14"/>
  <c r="G65" i="14"/>
  <c r="I65" i="14" s="1"/>
  <c r="G64" i="14"/>
  <c r="I64" i="14" s="1"/>
  <c r="G63" i="14"/>
  <c r="G62" i="14"/>
  <c r="G61" i="14"/>
  <c r="I61" i="14" s="1"/>
  <c r="G60" i="14"/>
  <c r="I60" i="14" s="1"/>
  <c r="G58" i="14"/>
  <c r="G56" i="14"/>
  <c r="G55" i="14"/>
  <c r="I55" i="14" s="1"/>
  <c r="G54" i="14"/>
  <c r="I54" i="14" s="1"/>
  <c r="G53" i="14"/>
  <c r="G52" i="14"/>
  <c r="G51" i="14"/>
  <c r="I51" i="14" s="1"/>
  <c r="G50" i="14"/>
  <c r="I50" i="14" s="1"/>
  <c r="G49" i="14"/>
  <c r="G48" i="14"/>
  <c r="G47" i="14"/>
  <c r="I47" i="14" s="1"/>
  <c r="G46" i="14"/>
  <c r="I46" i="14" s="1"/>
  <c r="G45" i="14"/>
  <c r="G44" i="14"/>
  <c r="G43" i="14"/>
  <c r="I43" i="14" s="1"/>
  <c r="G42" i="14"/>
  <c r="I42" i="14" s="1"/>
  <c r="G41" i="14"/>
  <c r="G40" i="14"/>
  <c r="G39" i="14"/>
  <c r="I39" i="14" s="1"/>
  <c r="G38" i="14"/>
  <c r="I38" i="14" s="1"/>
  <c r="G37" i="14"/>
  <c r="G36" i="14"/>
  <c r="G35" i="14"/>
  <c r="I35" i="14" s="1"/>
  <c r="G34" i="14"/>
  <c r="I34" i="14" s="1"/>
  <c r="G33" i="14"/>
  <c r="G32" i="14"/>
  <c r="G31" i="14"/>
  <c r="I31" i="14" s="1"/>
  <c r="G30" i="14"/>
  <c r="I30" i="14" s="1"/>
  <c r="G29" i="14"/>
  <c r="G28" i="14"/>
  <c r="G27" i="14"/>
  <c r="I27" i="14" s="1"/>
  <c r="G26" i="14"/>
  <c r="I26" i="14" s="1"/>
  <c r="G25" i="14"/>
  <c r="G24" i="14"/>
  <c r="G23" i="14"/>
  <c r="I23" i="14" s="1"/>
  <c r="G22" i="14"/>
  <c r="I22" i="14" s="1"/>
  <c r="G21" i="14"/>
  <c r="G20" i="14"/>
  <c r="G19" i="14"/>
  <c r="I19" i="14" s="1"/>
  <c r="G18" i="14"/>
  <c r="I18" i="14" s="1"/>
  <c r="G17" i="14"/>
  <c r="G16" i="14"/>
  <c r="G15" i="14"/>
  <c r="I15" i="14" s="1"/>
  <c r="G14" i="14"/>
  <c r="I14" i="14" s="1"/>
  <c r="G13" i="14"/>
  <c r="G12" i="14"/>
  <c r="G11" i="14"/>
  <c r="I11" i="14" s="1"/>
  <c r="G10" i="14"/>
  <c r="I10" i="14" s="1"/>
  <c r="G9" i="14"/>
  <c r="G8" i="14"/>
  <c r="G7" i="14"/>
  <c r="I7" i="14" s="1"/>
  <c r="G57" i="16"/>
  <c r="G56" i="16"/>
  <c r="I56" i="16" s="1"/>
  <c r="G55" i="16"/>
  <c r="G54" i="16"/>
  <c r="G53" i="16"/>
  <c r="G52" i="16"/>
  <c r="G44" i="16"/>
  <c r="G41" i="16"/>
  <c r="G17" i="16"/>
  <c r="I17" i="16" s="1"/>
  <c r="G16" i="16"/>
  <c r="I16" i="16" s="1"/>
  <c r="G15" i="16"/>
  <c r="G14" i="16"/>
  <c r="G13" i="16"/>
  <c r="I13" i="16" s="1"/>
  <c r="G12" i="16"/>
  <c r="I12" i="16" s="1"/>
  <c r="G11" i="16"/>
  <c r="G10" i="16"/>
  <c r="G9" i="16"/>
  <c r="I9" i="16" s="1"/>
  <c r="G8" i="16"/>
  <c r="I8" i="16" s="1"/>
  <c r="G7" i="16"/>
  <c r="G58" i="3"/>
  <c r="I58" i="3" s="1"/>
  <c r="G57" i="3"/>
  <c r="I57" i="3" s="1"/>
  <c r="G56" i="3"/>
  <c r="G55" i="3"/>
  <c r="I55" i="3" s="1"/>
  <c r="G54" i="3"/>
  <c r="I54" i="3" s="1"/>
  <c r="G50" i="3"/>
  <c r="I50" i="3" s="1"/>
  <c r="G49" i="3"/>
  <c r="I49" i="3" s="1"/>
  <c r="G48" i="3"/>
  <c r="G47" i="3"/>
  <c r="I47" i="3" s="1"/>
  <c r="G46" i="3"/>
  <c r="I46" i="3" s="1"/>
  <c r="G45" i="3"/>
  <c r="G44" i="3"/>
  <c r="G43" i="3"/>
  <c r="I43" i="3" s="1"/>
  <c r="G42" i="3"/>
  <c r="I42" i="3" s="1"/>
  <c r="G41" i="3"/>
  <c r="G40" i="3"/>
  <c r="G36" i="3"/>
  <c r="I36" i="3" s="1"/>
  <c r="G35" i="3"/>
  <c r="I35" i="3" s="1"/>
  <c r="G34" i="3"/>
  <c r="G32" i="3"/>
  <c r="I32" i="3" s="1"/>
  <c r="I31" i="3"/>
  <c r="G29" i="3"/>
  <c r="G28" i="3"/>
  <c r="I28" i="3" s="1"/>
  <c r="I27" i="3"/>
  <c r="G26" i="3"/>
  <c r="G25" i="3"/>
  <c r="G24" i="3"/>
  <c r="I24" i="3" s="1"/>
  <c r="I23" i="3"/>
  <c r="G22" i="3"/>
  <c r="G21" i="3"/>
  <c r="I20" i="3"/>
  <c r="G19" i="3"/>
  <c r="I19" i="3" s="1"/>
  <c r="I16" i="3"/>
  <c r="I15" i="3"/>
  <c r="G14" i="3"/>
  <c r="G12" i="3"/>
  <c r="I12" i="3" s="1"/>
  <c r="G11" i="3"/>
  <c r="I11" i="3" s="1"/>
  <c r="G10" i="3"/>
  <c r="G9" i="3"/>
  <c r="I8" i="3"/>
  <c r="G20" i="9"/>
  <c r="I20" i="9" l="1"/>
  <c r="I73" i="14"/>
  <c r="I109" i="14"/>
  <c r="I119" i="14"/>
  <c r="I92" i="14"/>
  <c r="G39" i="16"/>
  <c r="G58" i="16"/>
  <c r="G42" i="16"/>
  <c r="I8" i="14"/>
  <c r="I12" i="14"/>
  <c r="I28" i="14"/>
  <c r="I32" i="14"/>
  <c r="I36" i="14"/>
  <c r="I48" i="14"/>
  <c r="I66" i="14"/>
  <c r="I70" i="14"/>
  <c r="I74" i="14"/>
  <c r="I78" i="14"/>
  <c r="I121" i="14"/>
  <c r="G83" i="14"/>
  <c r="I16" i="14"/>
  <c r="I20" i="14"/>
  <c r="I24" i="14"/>
  <c r="I40" i="14"/>
  <c r="I44" i="14"/>
  <c r="I52" i="14"/>
  <c r="I56" i="14"/>
  <c r="I62" i="14"/>
  <c r="I90" i="14"/>
  <c r="I98" i="14"/>
  <c r="I106" i="14"/>
  <c r="I9" i="14"/>
  <c r="I13" i="14"/>
  <c r="I17" i="14"/>
  <c r="I21" i="14"/>
  <c r="I25" i="14"/>
  <c r="I29" i="14"/>
  <c r="I33" i="14"/>
  <c r="I37" i="14"/>
  <c r="I41" i="14"/>
  <c r="I45" i="14"/>
  <c r="I49" i="14"/>
  <c r="I53" i="14"/>
  <c r="I58" i="14"/>
  <c r="I63" i="14"/>
  <c r="I67" i="14"/>
  <c r="I71" i="14"/>
  <c r="I75" i="14"/>
  <c r="I80" i="14"/>
  <c r="G122" i="14"/>
  <c r="I85" i="14"/>
  <c r="I94" i="14"/>
  <c r="I111" i="14"/>
  <c r="I93" i="14"/>
  <c r="I97" i="14"/>
  <c r="I101" i="14"/>
  <c r="I105" i="14"/>
  <c r="I110" i="14"/>
  <c r="I120" i="14"/>
  <c r="I15" i="16"/>
  <c r="I7" i="16"/>
  <c r="I11" i="16"/>
  <c r="I10" i="16"/>
  <c r="I14" i="16"/>
  <c r="I45" i="16"/>
  <c r="G50" i="16"/>
  <c r="I53" i="16"/>
  <c r="I10" i="3"/>
  <c r="I26" i="3"/>
  <c r="I30" i="3"/>
  <c r="I33" i="3"/>
  <c r="I14" i="3"/>
  <c r="I18" i="3"/>
  <c r="I22" i="3"/>
  <c r="I34" i="3"/>
  <c r="I41" i="3"/>
  <c r="I45" i="3"/>
  <c r="I48" i="3"/>
  <c r="I53" i="3"/>
  <c r="I56" i="3"/>
  <c r="I9" i="3"/>
  <c r="I13" i="3"/>
  <c r="I17" i="3"/>
  <c r="I25" i="3"/>
  <c r="I29" i="3"/>
  <c r="I40" i="3"/>
  <c r="I44" i="3"/>
  <c r="I39" i="3"/>
  <c r="G18" i="12"/>
  <c r="G17" i="12"/>
  <c r="G8" i="12"/>
  <c r="G9" i="12"/>
  <c r="G10" i="12"/>
  <c r="G11" i="12"/>
  <c r="G12" i="12"/>
  <c r="G13" i="12"/>
  <c r="G14" i="12"/>
  <c r="G7" i="12"/>
  <c r="G19" i="11"/>
  <c r="I19" i="11" s="1"/>
  <c r="G20" i="11"/>
  <c r="I20" i="11" s="1"/>
  <c r="G21" i="11"/>
  <c r="G22" i="11"/>
  <c r="G18" i="11"/>
  <c r="G11" i="11"/>
  <c r="G12" i="11"/>
  <c r="G13" i="11"/>
  <c r="G14" i="11"/>
  <c r="G15" i="11"/>
  <c r="G10" i="11"/>
  <c r="G7" i="11"/>
  <c r="G60" i="2"/>
  <c r="I60" i="2" s="1"/>
  <c r="G61" i="2"/>
  <c r="I61" i="2" s="1"/>
  <c r="G59" i="2"/>
  <c r="I35" i="2"/>
  <c r="G36" i="2"/>
  <c r="G37" i="2"/>
  <c r="G38" i="2"/>
  <c r="G39" i="2"/>
  <c r="I39" i="2" s="1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35" i="2"/>
  <c r="K33" i="2"/>
  <c r="J33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I24" i="2" s="1"/>
  <c r="G25" i="2"/>
  <c r="G26" i="2"/>
  <c r="G27" i="2"/>
  <c r="G28" i="2"/>
  <c r="G29" i="2"/>
  <c r="G30" i="2"/>
  <c r="G31" i="2"/>
  <c r="G32" i="2"/>
  <c r="G7" i="2"/>
  <c r="G84" i="4"/>
  <c r="G83" i="4"/>
  <c r="G76" i="4"/>
  <c r="G77" i="4"/>
  <c r="G78" i="4"/>
  <c r="G79" i="4"/>
  <c r="G80" i="4"/>
  <c r="G75" i="4"/>
  <c r="G8" i="4"/>
  <c r="G9" i="4"/>
  <c r="G10" i="4"/>
  <c r="G11" i="4"/>
  <c r="I11" i="4" s="1"/>
  <c r="G12" i="4"/>
  <c r="G13" i="4"/>
  <c r="I13" i="4" s="1"/>
  <c r="G14" i="4"/>
  <c r="G15" i="4"/>
  <c r="G16" i="4"/>
  <c r="G17" i="4"/>
  <c r="G18" i="4"/>
  <c r="G19" i="4"/>
  <c r="I19" i="4" s="1"/>
  <c r="G20" i="4"/>
  <c r="G21" i="4"/>
  <c r="I21" i="4" s="1"/>
  <c r="G22" i="4"/>
  <c r="G23" i="4"/>
  <c r="G24" i="4"/>
  <c r="G25" i="4"/>
  <c r="G26" i="4"/>
  <c r="G27" i="4"/>
  <c r="G28" i="4"/>
  <c r="G29" i="4"/>
  <c r="I29" i="4" s="1"/>
  <c r="G30" i="4"/>
  <c r="G31" i="4"/>
  <c r="I31" i="4" s="1"/>
  <c r="G32" i="4"/>
  <c r="G33" i="4"/>
  <c r="G34" i="4"/>
  <c r="G35" i="4"/>
  <c r="I35" i="4" s="1"/>
  <c r="G36" i="4"/>
  <c r="G37" i="4"/>
  <c r="G38" i="4"/>
  <c r="G39" i="4"/>
  <c r="G40" i="4"/>
  <c r="G41" i="4"/>
  <c r="I41" i="4" s="1"/>
  <c r="G42" i="4"/>
  <c r="I42" i="4" s="1"/>
  <c r="G43" i="4"/>
  <c r="G44" i="4"/>
  <c r="G45" i="4"/>
  <c r="G46" i="4"/>
  <c r="G47" i="4"/>
  <c r="G48" i="4"/>
  <c r="G49" i="4"/>
  <c r="G50" i="4"/>
  <c r="G51" i="4"/>
  <c r="G52" i="4"/>
  <c r="I52" i="4" s="1"/>
  <c r="G53" i="4"/>
  <c r="I53" i="4" s="1"/>
  <c r="G54" i="4"/>
  <c r="G55" i="4"/>
  <c r="G56" i="4"/>
  <c r="I56" i="4" s="1"/>
  <c r="G57" i="4"/>
  <c r="I57" i="4" s="1"/>
  <c r="G58" i="4"/>
  <c r="G59" i="4"/>
  <c r="G60" i="4"/>
  <c r="G61" i="4"/>
  <c r="G62" i="4"/>
  <c r="G63" i="4"/>
  <c r="G64" i="4"/>
  <c r="G65" i="4"/>
  <c r="G66" i="4"/>
  <c r="G67" i="4"/>
  <c r="I67" i="4" s="1"/>
  <c r="G68" i="4"/>
  <c r="I68" i="4" s="1"/>
  <c r="G69" i="4"/>
  <c r="G70" i="4"/>
  <c r="G71" i="4"/>
  <c r="I71" i="4" s="1"/>
  <c r="G72" i="4"/>
  <c r="I72" i="4" s="1"/>
  <c r="G7" i="4"/>
  <c r="E42" i="5"/>
  <c r="G46" i="5"/>
  <c r="G47" i="5"/>
  <c r="G45" i="5"/>
  <c r="G42" i="5"/>
  <c r="G30" i="5"/>
  <c r="G31" i="5"/>
  <c r="G32" i="5"/>
  <c r="G34" i="5"/>
  <c r="G35" i="5"/>
  <c r="G36" i="5"/>
  <c r="G37" i="5"/>
  <c r="G38" i="5"/>
  <c r="G39" i="5"/>
  <c r="G29" i="5"/>
  <c r="G18" i="5"/>
  <c r="G19" i="5"/>
  <c r="G20" i="5"/>
  <c r="G26" i="5"/>
  <c r="I26" i="5" s="1"/>
  <c r="G8" i="5"/>
  <c r="G9" i="5"/>
  <c r="G10" i="5"/>
  <c r="G12" i="5"/>
  <c r="G13" i="5"/>
  <c r="G14" i="5"/>
  <c r="G7" i="5"/>
  <c r="G43" i="1"/>
  <c r="G44" i="1"/>
  <c r="I44" i="1" s="1"/>
  <c r="I45" i="1"/>
  <c r="G46" i="1"/>
  <c r="I46" i="1" s="1"/>
  <c r="G47" i="1"/>
  <c r="G48" i="1"/>
  <c r="G10" i="1"/>
  <c r="I10" i="1" s="1"/>
  <c r="G11" i="1"/>
  <c r="G12" i="1"/>
  <c r="I13" i="1"/>
  <c r="G14" i="1"/>
  <c r="I15" i="1"/>
  <c r="G16" i="1"/>
  <c r="G17" i="1"/>
  <c r="I17" i="1" s="1"/>
  <c r="G18" i="1"/>
  <c r="G19" i="1"/>
  <c r="I19" i="1" s="1"/>
  <c r="G20" i="1"/>
  <c r="G21" i="1"/>
  <c r="I21" i="1" s="1"/>
  <c r="G22" i="1"/>
  <c r="G23" i="1"/>
  <c r="I23" i="1" s="1"/>
  <c r="G24" i="1"/>
  <c r="G25" i="1"/>
  <c r="I25" i="1" s="1"/>
  <c r="G26" i="1"/>
  <c r="I26" i="1" s="1"/>
  <c r="G27" i="1"/>
  <c r="I27" i="1" s="1"/>
  <c r="G28" i="1"/>
  <c r="G29" i="1"/>
  <c r="I29" i="1" s="1"/>
  <c r="I30" i="1"/>
  <c r="G31" i="1"/>
  <c r="I31" i="1" s="1"/>
  <c r="G32" i="1"/>
  <c r="G33" i="1"/>
  <c r="I33" i="1" s="1"/>
  <c r="G34" i="1"/>
  <c r="I34" i="1" s="1"/>
  <c r="I35" i="1"/>
  <c r="G37" i="1"/>
  <c r="G38" i="1"/>
  <c r="I38" i="1" s="1"/>
  <c r="I51" i="3" l="1"/>
  <c r="I47" i="5"/>
  <c r="I18" i="5"/>
  <c r="G15" i="12"/>
  <c r="I13" i="12"/>
  <c r="I12" i="12"/>
  <c r="I61" i="3"/>
  <c r="I62" i="3" s="1"/>
  <c r="G23" i="11"/>
  <c r="I18" i="11"/>
  <c r="I14" i="11"/>
  <c r="I13" i="11"/>
  <c r="I7" i="11"/>
  <c r="I8" i="11" s="1"/>
  <c r="G8" i="11"/>
  <c r="I12" i="11"/>
  <c r="I11" i="11"/>
  <c r="I31" i="2"/>
  <c r="I21" i="2"/>
  <c r="I20" i="2"/>
  <c r="I19" i="2"/>
  <c r="I17" i="2"/>
  <c r="I15" i="2"/>
  <c r="I13" i="2"/>
  <c r="I9" i="2"/>
  <c r="I8" i="2"/>
  <c r="I51" i="2"/>
  <c r="I48" i="2"/>
  <c r="I29" i="2"/>
  <c r="I25" i="2"/>
  <c r="I23" i="2"/>
  <c r="I12" i="2"/>
  <c r="I60" i="4"/>
  <c r="I51" i="4"/>
  <c r="I63" i="4"/>
  <c r="I49" i="4"/>
  <c r="I45" i="4"/>
  <c r="I64" i="4"/>
  <c r="I37" i="4"/>
  <c r="I48" i="4"/>
  <c r="I27" i="4"/>
  <c r="I76" i="4"/>
  <c r="I38" i="5"/>
  <c r="I35" i="5"/>
  <c r="I30" i="5"/>
  <c r="I20" i="5"/>
  <c r="I12" i="5"/>
  <c r="I14" i="1"/>
  <c r="I22" i="1"/>
  <c r="I18" i="1"/>
  <c r="I28" i="1"/>
  <c r="I20" i="1"/>
  <c r="I24" i="1"/>
  <c r="I59" i="3"/>
  <c r="I37" i="3"/>
  <c r="I26" i="2"/>
  <c r="I14" i="2"/>
  <c r="I54" i="2"/>
  <c r="I46" i="2"/>
  <c r="I31" i="5"/>
  <c r="I70" i="4"/>
  <c r="I59" i="4"/>
  <c r="I40" i="4"/>
  <c r="I24" i="4"/>
  <c r="I16" i="4"/>
  <c r="I32" i="4"/>
  <c r="I36" i="4"/>
  <c r="I8" i="4"/>
  <c r="I53" i="2"/>
  <c r="I45" i="2"/>
  <c r="I37" i="2"/>
  <c r="G19" i="12"/>
  <c r="I43" i="1"/>
  <c r="I32" i="1"/>
  <c r="I14" i="5"/>
  <c r="I62" i="4"/>
  <c r="I18" i="2"/>
  <c r="I55" i="2"/>
  <c r="G57" i="2"/>
  <c r="I14" i="12"/>
  <c r="I8" i="12"/>
  <c r="I22" i="2"/>
  <c r="I42" i="2"/>
  <c r="I38" i="2"/>
  <c r="G62" i="2"/>
  <c r="I59" i="2"/>
  <c r="I36" i="1"/>
  <c r="I37" i="5"/>
  <c r="I12" i="6"/>
  <c r="G13" i="6"/>
  <c r="I55" i="4"/>
  <c r="I12" i="4"/>
  <c r="I47" i="4"/>
  <c r="G33" i="2"/>
  <c r="I30" i="2"/>
  <c r="I10" i="2"/>
  <c r="I41" i="2"/>
  <c r="I19" i="5"/>
  <c r="I39" i="5"/>
  <c r="I36" i="5"/>
  <c r="I46" i="5"/>
  <c r="I28" i="4"/>
  <c r="I66" i="4"/>
  <c r="I20" i="4"/>
  <c r="I80" i="4"/>
  <c r="I84" i="4"/>
  <c r="I49" i="2"/>
  <c r="I50" i="2"/>
  <c r="I7" i="12"/>
  <c r="I11" i="12"/>
  <c r="I9" i="12"/>
  <c r="I38" i="4"/>
  <c r="I34" i="4"/>
  <c r="I26" i="4"/>
  <c r="I22" i="4"/>
  <c r="I18" i="4"/>
  <c r="I10" i="4"/>
  <c r="I30" i="4"/>
  <c r="I25" i="4"/>
  <c r="I14" i="4"/>
  <c r="I9" i="4"/>
  <c r="I44" i="4"/>
  <c r="I79" i="4"/>
  <c r="I32" i="2"/>
  <c r="I16" i="2"/>
  <c r="I28" i="2"/>
  <c r="I33" i="4"/>
  <c r="I17" i="4"/>
  <c r="I78" i="4"/>
  <c r="I47" i="2"/>
  <c r="I43" i="2"/>
  <c r="I69" i="4"/>
  <c r="I65" i="4"/>
  <c r="I61" i="4"/>
  <c r="I58" i="4"/>
  <c r="I54" i="4"/>
  <c r="I50" i="4"/>
  <c r="I46" i="4"/>
  <c r="I43" i="4"/>
  <c r="I39" i="4"/>
  <c r="I23" i="4"/>
  <c r="G81" i="4"/>
  <c r="I77" i="4"/>
  <c r="I27" i="2"/>
  <c r="I11" i="2"/>
  <c r="I56" i="2"/>
  <c r="I52" i="2"/>
  <c r="I44" i="2"/>
  <c r="I40" i="2"/>
  <c r="I36" i="2"/>
  <c r="I10" i="11"/>
  <c r="G16" i="11"/>
  <c r="I22" i="11"/>
  <c r="I18" i="12"/>
  <c r="I15" i="11"/>
  <c r="I21" i="11"/>
  <c r="I10" i="12"/>
  <c r="I75" i="4"/>
  <c r="I15" i="12" l="1"/>
  <c r="I17" i="12"/>
  <c r="I83" i="4"/>
  <c r="I85" i="4" s="1"/>
  <c r="I33" i="2"/>
</calcChain>
</file>

<file path=xl/sharedStrings.xml><?xml version="1.0" encoding="utf-8"?>
<sst xmlns="http://schemas.openxmlformats.org/spreadsheetml/2006/main" count="2038" uniqueCount="705">
  <si>
    <t>1.       </t>
  </si>
  <si>
    <t>2.       </t>
  </si>
  <si>
    <t>3.</t>
  </si>
  <si>
    <t>4.</t>
  </si>
  <si>
    <t>5.</t>
  </si>
  <si>
    <t>6.</t>
  </si>
  <si>
    <t>Jogurt navadni, čvrsti, iz pasteriziranega, homogeniziranega mleka, 3,2% mm, brez konz. in aditivov, 150-180 g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</si>
  <si>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</si>
  <si>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</si>
  <si>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</si>
  <si>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</si>
  <si>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</si>
  <si>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</si>
  <si>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</si>
  <si>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</si>
  <si>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</si>
  <si>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</si>
  <si>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</si>
  <si>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</si>
  <si>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</si>
  <si>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</si>
  <si>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</si>
  <si>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</si>
  <si>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</si>
  <si>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</si>
  <si>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</si>
  <si>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</si>
  <si>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</si>
  <si>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</si>
  <si>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SKUPAJ 1.1. SKLOP:</t>
  </si>
  <si>
    <t>SKUPAJ 1.2 SKLOP:</t>
  </si>
  <si>
    <t>OCENJENA KOLIČINA</t>
  </si>
  <si>
    <t>Lit</t>
  </si>
  <si>
    <t>Kg</t>
  </si>
  <si>
    <t>Topljeni sir za mazanje, prekomastni, 55% mm v SS, brez konz., trikotniki, 140 g</t>
  </si>
  <si>
    <t>/</t>
  </si>
  <si>
    <t xml:space="preserve">Naziv ponudnika: 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</si>
  <si>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</si>
  <si>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</si>
  <si>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</si>
  <si>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</si>
  <si>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</si>
  <si>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</si>
  <si>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</si>
  <si>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</si>
  <si>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</si>
  <si>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</si>
  <si>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</si>
  <si>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</si>
  <si>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</si>
  <si>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</si>
  <si>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3.       </t>
  </si>
  <si>
    <t>Svinjsko stegno mleto 1.kat.</t>
  </si>
  <si>
    <t>Suho meso – prekajena svinjski vratovina, max 2,5% NaCl</t>
  </si>
  <si>
    <t>Pečena hamburška slanina, max 2,5% NaCl</t>
  </si>
  <si>
    <t xml:space="preserve">Piščančje prsi, brez konz., v kosu ali narezana na rezine </t>
  </si>
  <si>
    <t>SKUPAJ 2.1 SKLOP:</t>
  </si>
  <si>
    <t>2.2 SKLOP: MESNI IZDELKI</t>
  </si>
  <si>
    <t>SKUPAJ 2.2 SKLOP:</t>
  </si>
  <si>
    <t>SKUPAJ 2.3 SKLOP:</t>
  </si>
  <si>
    <t>Kunčji file v kosu ali narezano (zrezki, kocke  – max 10% odstopanje od teže naročenega zrezka, velikosti kock, max skupno odstopanje 2% naročene mase)</t>
  </si>
  <si>
    <t>Puranja šunka, brez konz., v kosu ali narezana na rezine</t>
  </si>
  <si>
    <t>3.1 SKLOP: ZAMRZNJENE RIBE</t>
  </si>
  <si>
    <t>Losos – file porcijski, brez kože, posamič zamrznjen, (max 10% odstopanje od naročene teže zrezka),  1.kval., brez kosti</t>
  </si>
  <si>
    <t>3.2 SKLOP: SVEŽE RIBE</t>
  </si>
  <si>
    <t>Oslič- - file porcijski, posamič zamrznjen, (max 10% odstopanje od naročene teže zrezka),  1.kval., brez kosti</t>
  </si>
  <si>
    <t>Postrv – file (max 10% odstopanje od naročene teže zrezka), 1. kval., brez kosti</t>
  </si>
  <si>
    <t>1.</t>
  </si>
  <si>
    <t>2.</t>
  </si>
  <si>
    <t>SKUPAJ 3.2 SKLOP</t>
  </si>
  <si>
    <t>4.1 SKLOP: KOKOŠJA JAJCA</t>
  </si>
  <si>
    <t>kom</t>
  </si>
  <si>
    <t>SKUPAJ 4.1 SKLOP:</t>
  </si>
  <si>
    <t xml:space="preserve">Endivija 1.razred </t>
  </si>
  <si>
    <t xml:space="preserve">Radič rdeč 1.razred </t>
  </si>
  <si>
    <t xml:space="preserve">Radič štrucar 1.razred </t>
  </si>
  <si>
    <t>4.       </t>
  </si>
  <si>
    <t xml:space="preserve">Solata  v glavah (kristalka, ledenka, gentile) 1.razred </t>
  </si>
  <si>
    <t>5.       </t>
  </si>
  <si>
    <t>Zelena solata – mehka 1.razred</t>
  </si>
  <si>
    <t>6.       </t>
  </si>
  <si>
    <t>Zelje sveže – glave 1.razred</t>
  </si>
  <si>
    <t>7.       </t>
  </si>
  <si>
    <t xml:space="preserve">Blitva 1.razred </t>
  </si>
  <si>
    <t xml:space="preserve">Brokoli 1.razred </t>
  </si>
  <si>
    <t>Bučke 1.razred</t>
  </si>
  <si>
    <t>10.   </t>
  </si>
  <si>
    <t>Cvetača 1.razred</t>
  </si>
  <si>
    <t>Čebula (srednje debela)1.razred</t>
  </si>
  <si>
    <t>Česen 1.razred</t>
  </si>
  <si>
    <t>Kitajsko zelje 1.razred</t>
  </si>
  <si>
    <t>Kolerabica zelena (nadzenma) 1.razred</t>
  </si>
  <si>
    <t>Koleraba rumena (podzemna) 1.razred</t>
  </si>
  <si>
    <t>Korenje 1.razred</t>
  </si>
  <si>
    <t>Kumare 1.razred</t>
  </si>
  <si>
    <t>Melancani 1.razred</t>
  </si>
  <si>
    <t>Ohrovt – glave 1.razred</t>
  </si>
  <si>
    <t>Paprika babura</t>
  </si>
  <si>
    <t>Paprika (zelena, rdeča) 1.razred</t>
  </si>
  <si>
    <t>Paradižnik 1.razred</t>
  </si>
  <si>
    <t>Peteršilj – list 1.razred</t>
  </si>
  <si>
    <t>Por 1.razred</t>
  </si>
  <si>
    <t>Rdeče redkvice 1.razred</t>
  </si>
  <si>
    <t>Sveži stročji fižol 1.razred</t>
  </si>
  <si>
    <t>Zelena gomolj, list, 1.razred</t>
  </si>
  <si>
    <t>Bio korenje, 1. razred</t>
  </si>
  <si>
    <t>Bio kumare, 1. razred</t>
  </si>
  <si>
    <t>Bio paprika, 1. razred</t>
  </si>
  <si>
    <t>Bio paradižnik, 1.razred</t>
  </si>
  <si>
    <t>Bio sveže zelje - glave, 1. razred</t>
  </si>
  <si>
    <t>Bio krompir, srednje debel, 1. razred</t>
  </si>
  <si>
    <t>Čičerika 1.razred</t>
  </si>
  <si>
    <t>Fižol češnjevec 1.razred</t>
  </si>
  <si>
    <t xml:space="preserve">Fižol tetovec 1.razred </t>
  </si>
  <si>
    <t>Leča 1.razred</t>
  </si>
  <si>
    <t>Ananas 1.razred</t>
  </si>
  <si>
    <t>Banane do 150g 1.razred</t>
  </si>
  <si>
    <t>Grozdje (belo, črno, rose) ekstra kvalitete</t>
  </si>
  <si>
    <t>Kivi do 100g 1.razred</t>
  </si>
  <si>
    <t>Klementine do 100g 1.razred</t>
  </si>
  <si>
    <t>Limone do 100g 1.razred</t>
  </si>
  <si>
    <t>Lubenice 1.razred</t>
  </si>
  <si>
    <t>Mandarine do 100g</t>
  </si>
  <si>
    <t>Marelice, do 100g, 1. razred</t>
  </si>
  <si>
    <t>Melone 1.razred</t>
  </si>
  <si>
    <t>Naši, do 100g, 1. razred</t>
  </si>
  <si>
    <t>Nektarine, do 120g, 1. razred</t>
  </si>
  <si>
    <t>Pomaranče do 120g 1.razred</t>
  </si>
  <si>
    <t>Slive,  ekstra kvalitete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</si>
  <si>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</si>
  <si>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</si>
  <si>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</si>
  <si>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</si>
  <si>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</si>
  <si>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</si>
  <si>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</si>
  <si>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</si>
  <si>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</si>
  <si>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</si>
  <si>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</si>
  <si>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</si>
  <si>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</si>
  <si>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</si>
  <si>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</si>
  <si>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</si>
  <si>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</si>
  <si>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</si>
  <si>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</si>
  <si>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</si>
  <si>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</si>
  <si>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</si>
  <si>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</si>
  <si>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</si>
  <si>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</si>
  <si>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</si>
  <si>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Lešniki praženi</t>
  </si>
  <si>
    <t>Orehova jedrca - polovice</t>
  </si>
  <si>
    <t>Rozine, brez konz.</t>
  </si>
  <si>
    <t>Suhe fige, brez konz.</t>
  </si>
  <si>
    <t>Suhe hruške krhlji brez konz.</t>
  </si>
  <si>
    <t>Suha jabolka krhlji brez konz.</t>
  </si>
  <si>
    <t>Suhe marelice brez konz.</t>
  </si>
  <si>
    <t>Suhe slive brez koščic in konz.</t>
  </si>
  <si>
    <t>2.1 SKLOP SVEŽE GOVEJE, TELEČJE, SVINJSKO IN ŽREBIČKOVO MESO</t>
  </si>
  <si>
    <t>70.</t>
  </si>
  <si>
    <t>72.</t>
  </si>
  <si>
    <t>73.</t>
  </si>
  <si>
    <t>76.</t>
  </si>
  <si>
    <t>77.</t>
  </si>
  <si>
    <t>78.</t>
  </si>
  <si>
    <t>79.</t>
  </si>
  <si>
    <t>80.</t>
  </si>
  <si>
    <t>83.</t>
  </si>
  <si>
    <t>Ajvar, nepekoč, pasteriziran, brez konz., do 800 g</t>
  </si>
  <si>
    <t>kg</t>
  </si>
  <si>
    <t>Zamrznjena špinača (briketi), do 2,5kg</t>
  </si>
  <si>
    <t>SKUPAJ 8.2 SKLOP</t>
  </si>
  <si>
    <t>SKUPAJ 9.1 SKLOP</t>
  </si>
  <si>
    <t>Sirovi polpeti teže do 50 g</t>
  </si>
  <si>
    <t>Moka pšenična - ostra do 1kg</t>
  </si>
  <si>
    <t>Moka pšenična - gladka, tip 1100, do 1kg</t>
  </si>
  <si>
    <t>Moka pšenična - gladka, tip 500, do 1kg</t>
  </si>
  <si>
    <t>Koruzna moka, do 1kg</t>
  </si>
  <si>
    <t>Ajdova moka, do 1kg</t>
  </si>
  <si>
    <t>Pšenični zdrob, do 1kg</t>
  </si>
  <si>
    <t>Riž bel, glaziran, okroglozrnati, 1. vrste, do 5kg</t>
  </si>
  <si>
    <t>Riž dolgozrnati perboleid, ekstra kvalitete, do 5kg</t>
  </si>
  <si>
    <t>Riž neoluščen, ekstra kvalitete, do 1kg</t>
  </si>
  <si>
    <t>Kaša ajdova, do 1kg</t>
  </si>
  <si>
    <t>Ješprenj, do 1kg</t>
  </si>
  <si>
    <t>Kaša prosena, do 1kg</t>
  </si>
  <si>
    <t>Sojini kosmiči, do 1kg</t>
  </si>
  <si>
    <t>Ovseni kosmiči, do 1kg</t>
  </si>
  <si>
    <t>SKUPAJ 3.1 SKLOP</t>
  </si>
  <si>
    <t>SKUPAJ 11.2 SKLOP:</t>
  </si>
  <si>
    <t>Grisini porcijski, 25-30 g</t>
  </si>
  <si>
    <t>Grisini polnozrnati, 100-400g</t>
  </si>
  <si>
    <t>Drobtine, krušne, bele, do 1kg</t>
  </si>
  <si>
    <t>SKUPAJ 12.1 SKLOP</t>
  </si>
  <si>
    <t>Klinčki mleti, do 40g</t>
  </si>
  <si>
    <t>Klinčki celi, do 40g</t>
  </si>
  <si>
    <t>Muškat mleti, do 40g</t>
  </si>
  <si>
    <t>Kari, do 40g</t>
  </si>
  <si>
    <t>lit</t>
  </si>
  <si>
    <t>Jedilna čokolada, min 40% kakava, do 1 kg</t>
  </si>
  <si>
    <t>Kvas, suhi, pakiran 7 g</t>
  </si>
  <si>
    <t>Voda 0,5 lit</t>
  </si>
  <si>
    <t>Voda 1,5 lit</t>
  </si>
  <si>
    <t>69.</t>
  </si>
  <si>
    <t>86.</t>
  </si>
  <si>
    <t>88.</t>
  </si>
  <si>
    <t>90.</t>
  </si>
  <si>
    <t>92.</t>
  </si>
  <si>
    <t>94.</t>
  </si>
  <si>
    <t>95.</t>
  </si>
  <si>
    <t>96.</t>
  </si>
  <si>
    <t>99.</t>
  </si>
  <si>
    <t>102.</t>
  </si>
  <si>
    <t>Pasterizirano homogenizirano mleko 3,5 % mm, brez konz. in aditivov, 10-15 L</t>
  </si>
  <si>
    <t>Pasterizirano homogenizirano mleko 3,5 mm, brez konz. in aditivov, 1 L</t>
  </si>
  <si>
    <t>Trajno mleko, kratkotrajna sterilizacija, 3,5% mm,  brez konz. in aditivov, 1 L</t>
  </si>
  <si>
    <t>Sladka smetana, pasterizirana, 35% mm, brez konz. in aditivov,  0,5 - 1L</t>
  </si>
  <si>
    <t>Skuta, nepasirana, iz pasteriziranega, homogeniziranega mleka, min. 35% mm v SS, 3 - 5 kg</t>
  </si>
  <si>
    <t>Surovo maslo 1. vrste, min 82% mm, brez konz. in aditivov, 250 g</t>
  </si>
  <si>
    <t xml:space="preserve">Jogurt navadni, tekoči, iz pasteriziranega, homogeniziranega mleka, 3,2% mm, brez konz. in aditivov, 0,5 -1 L </t>
  </si>
  <si>
    <t>Kislo mleko iz pasteriziranega mleka, 3,2%mm, brez konz., umetnih sladil, dodanega sladkorja in aditivov, 150 -180 g</t>
  </si>
  <si>
    <t>Kisla smetana, iz pasterizirane, homogenizirane smetane, 20% mm, brez konz. in aditivov, 180 g</t>
  </si>
  <si>
    <t>Skuta s podloženim ali nadloženim sadjem, min. 10% mm v SS, do 20% sadnega pripravka, 110 - 150 g</t>
  </si>
  <si>
    <t>Poltrdi mastni sir, 45% mm v SS, brez konz. in aditivov, do 2 kg</t>
  </si>
  <si>
    <t>Riban poltrdi mastni sir, 45%mm v SS, brez konz. in aditivov,  do 5 kg</t>
  </si>
  <si>
    <t>Riban trdi sir, tričetrt mastni 35-40% mm v SS, brez konz. in aditivov, do 1 kg</t>
  </si>
  <si>
    <t>Vanilijev jogurt, iz pasteriziranega fermentiranega mleka, min 5%mm, 150 - 180 g</t>
  </si>
  <si>
    <t>Mlečni namaz z zelišči, 19% maščobe, 140 - 160 g</t>
  </si>
  <si>
    <t>Mlečni namaz lahki, 19% maščobe, 140- 160 g</t>
  </si>
  <si>
    <t>Sirni smetanov namaz, 25% maščobe, 140 - 160 g</t>
  </si>
  <si>
    <t>Bio surovo maslo 1.vrste, min 82% mm, 125 - 250 g</t>
  </si>
  <si>
    <t>Prešana pusta šunka, 1. ali ekstra razred, brez konz., v kosu ali narezana na rezine</t>
  </si>
  <si>
    <t>Hrenovke - telečje v naravnem ovoju (teža hrenovke 60 - 80 g)</t>
  </si>
  <si>
    <t>Hrenovke-piščančje v naravnem ovoju (teža posamezne hrenovke 60 - 80 g</t>
  </si>
  <si>
    <t>Pečenice puranje (teža posamezne pečenice 60 - 80 g)</t>
  </si>
  <si>
    <t>Konzervirane sardine v rastlinskem olju, 750 - 1000 g</t>
  </si>
  <si>
    <t>Tuna v olivnem olju, 70 - 90 g</t>
  </si>
  <si>
    <t>Zamrznjene jagode, od 1 do 2,5 kg</t>
  </si>
  <si>
    <t>Zamrznjene razkoščičene višnje, od 1 do 2,5 kg</t>
  </si>
  <si>
    <t>Zamrznjeni gozdni sadeži, od 1 do 2,5 kg</t>
  </si>
  <si>
    <t>Kumarice v kisu, pasterizirane, brez konz., 3,0 - 4,5 kg</t>
  </si>
  <si>
    <t>Paprika fileti v kisu, pasterizirana, brez konz., 3,0 - 4,5 kg</t>
  </si>
  <si>
    <t>Paradižnik pelati, pasteriziran, brez.konz.,  2,5 - 4,5 kg</t>
  </si>
  <si>
    <t>Breskov kompot, manj sladek, min 55% plodu, pasteriziran ali steriliziran, brez konz., 2,0 - 4,2 kg</t>
  </si>
  <si>
    <t>Breskov kompot, manj sladek, min 55% plodu, pasteriziran ali steriliziran, brez konz., do 1 kg</t>
  </si>
  <si>
    <t>Marelični kompot, manj sladek,  min 55% plodu, pasteriziran ali steriliziran, brez konz., do 1 kg</t>
  </si>
  <si>
    <t>Sadna solata, min 55% plodu, pasterizirana ali sterilizirana, brez konz., 2,0 - 4,2 kg</t>
  </si>
  <si>
    <t>Ananasov kompot – kocke, manj sladek,  min 55% plodu, pasteriziran ali steriliziran, brez konz., 2,0 - 3,5 kg</t>
  </si>
  <si>
    <t>Marmelada marelica, min 30% sadne kaše, brez konz. in sladil, do 1 kg</t>
  </si>
  <si>
    <t>Marmelada marelična, min 30% sadne kaše, brez konz. in sladil, 3 - 5 kg</t>
  </si>
  <si>
    <t>Marmelada mešana, min 45% sadne kaše,  brez sladil, do 1 kg</t>
  </si>
  <si>
    <t>Marmelada mešana, min 45% sadne kaše, brez sladil, 3 - 5 kg</t>
  </si>
  <si>
    <t>Marmelada šipkova, min 40% sadne kaše, brez sladil, do 1 kg</t>
  </si>
  <si>
    <t>Zamrznjeno korenje – kockice, do 2,5 kg</t>
  </si>
  <si>
    <t>Zamrznjeno baby korenje, do 2,5 kg</t>
  </si>
  <si>
    <t>Zamrznjen stročji fižol, do 2,5 kg</t>
  </si>
  <si>
    <t>Zamrznjen grah, do 2,5 kg</t>
  </si>
  <si>
    <t>Zamrznjen brokoli, do 2,5 kg</t>
  </si>
  <si>
    <t>Zamrznjena cvetača, do 2,5 kg</t>
  </si>
  <si>
    <t>Zamrznjena koruza v zrnju, do 2,5 kg</t>
  </si>
  <si>
    <t>Zamrznjene bučke (kocke), do 2,5 kg</t>
  </si>
  <si>
    <t>Zamrznjen por (rezan na lističe), do 2,5 kg</t>
  </si>
  <si>
    <t>Zamrznjena čebula (rezana na lističe), do 2,5 kg</t>
  </si>
  <si>
    <t>Zamrznjena paprika (rdeča, zelena) – kocke, do 2,5 kg</t>
  </si>
  <si>
    <t>Cvetačni polpeti s sirom teže do 100g, pakiranje do 2 kg</t>
  </si>
  <si>
    <t>Sojini polpeti, teže do 50g, pakiranje do 2 kg</t>
  </si>
  <si>
    <t>Zelenjavni zrezki, teže do 100g, pakiranje do 2 kg</t>
  </si>
  <si>
    <t>Tortelini s sirovim nadevom, brez konz., do 2 kg</t>
  </si>
  <si>
    <t>Krompirjevi svaljki brez skute, do 2 kg</t>
  </si>
  <si>
    <t>Šipkov čaj, filter vrečke, gastro do 1 kg</t>
  </si>
  <si>
    <t>Planinski čaj filter vrečke, gastro do 1 kg</t>
  </si>
  <si>
    <t>Metin čaj, filter vrečke, gastro do 1 kg</t>
  </si>
  <si>
    <t>Lipov čaj, filter vrečke, gastro do 1 kg</t>
  </si>
  <si>
    <t>Otroški čaj, filter vrečke, gastro do 1 kg</t>
  </si>
  <si>
    <t>Čaj breskev, filter vrečke, gastro do 1 kg</t>
  </si>
  <si>
    <t>Čaj borovnica, filter vrečke, gastro do 1 kg</t>
  </si>
  <si>
    <t>Čaj divja češnja, filter vrečke, gastro do 1 kg</t>
  </si>
  <si>
    <t>Čaj gozdni sadeži, filter vrečke, gastro do 1 kg</t>
  </si>
  <si>
    <t>Čaj malina, filter vrečke, gastro do 1 kg</t>
  </si>
  <si>
    <t>Čaj jagoda vanilija, filter vrečke, gastro do 1 kg</t>
  </si>
  <si>
    <t>Tunin namaz brez jajc, mleka, ml. sestavin in konzervansov do 100 g</t>
  </si>
  <si>
    <t>Riževi kruhki, vaflji do 120 g</t>
  </si>
  <si>
    <t>Mešanica kavnih nadomeskov iz praženega ječmena in korenine cikorije, do 1 kg</t>
  </si>
  <si>
    <t>Čokolada v prahu, do 1 kg</t>
  </si>
  <si>
    <t>Čokoladno lešnikov namaz, 0,5 - 1,0 kg</t>
  </si>
  <si>
    <t>Kremin do 1 kg</t>
  </si>
  <si>
    <t xml:space="preserve">Jabolčni kis 4% , 1 L </t>
  </si>
  <si>
    <t>Morska sol, drobno mleta 1 kg</t>
  </si>
  <si>
    <t>Sladkor mleti do 1 kg</t>
  </si>
  <si>
    <t>Kokosova moka, do 500 g</t>
  </si>
  <si>
    <t>Zmes za krompirjevo testo, do 5 kg</t>
  </si>
  <si>
    <t>Sadno žitna rezina z jogurtovim prelivom, 25 - 35 g</t>
  </si>
  <si>
    <t>Margarina za peko 250 - 500 g</t>
  </si>
  <si>
    <t>Sončično olje 100%, 1 L</t>
  </si>
  <si>
    <t>Olivno olje hladno stiskano, 1 L</t>
  </si>
  <si>
    <t>Džem gozdni sadeži, min 45% sadni delež, brez konz., sladil in barvil, do 700 g</t>
  </si>
  <si>
    <t>Džem višnja, min 45% sadni delež, brez konz., sladil in barvil, do 700 g</t>
  </si>
  <si>
    <t>Džem borovnica, min 45% sadni delež, brez konz., sladil in barvil, do 700 g</t>
  </si>
  <si>
    <t>Džem jagoda, min 45% sadni delež, brez konz., sladil in barvil, do 700 g</t>
  </si>
  <si>
    <t>Mleta sladka paprika, do 1 kg</t>
  </si>
  <si>
    <t>Sojin desert navaden, 125 - 160 g</t>
  </si>
  <si>
    <t>Sojin desert sadni, 125 - 160 g</t>
  </si>
  <si>
    <t>Peresniki- pšenični z jajci, do 10 kg</t>
  </si>
  <si>
    <t>Graham testenine (peresniki,….), od 1 kg</t>
  </si>
  <si>
    <t>Ajdove testenine (široki rezanci,….), do 1 kg</t>
  </si>
  <si>
    <t>Školjke ali metuljčki - pšenične z jajci, do 10 kg</t>
  </si>
  <si>
    <t>Svedrčki - pšenični z jajci, do 10 kg</t>
  </si>
  <si>
    <t>Špageti št. 7 - pšenični z jajci, do 10 kg</t>
  </si>
  <si>
    <t>Kodrasti široki rezanci-pšenični z jajci, do 10 kg</t>
  </si>
  <si>
    <t>Široki rezanci - pšenični z jajci, do 10 kg</t>
  </si>
  <si>
    <t>Polžki, pšenični brez jajc, do 1 kg</t>
  </si>
  <si>
    <t>Zvezdice - jušna zakuha pšenična z jajci, do 5 kg</t>
  </si>
  <si>
    <t>Rižek - jušna zakuha pšenična, do 5 kg</t>
  </si>
  <si>
    <t>Ribana kaša - jušna zakuha, pšenična z  jajci, do 5 kg</t>
  </si>
  <si>
    <t>Rinčice - jušna zakuha, pšenična z jajci, do 5 kg</t>
  </si>
  <si>
    <t>Rezanci– jušna zakuha, pšenični z jajci, do 5 kg</t>
  </si>
  <si>
    <t>SKUPAJ 10.2 SKLOP:</t>
  </si>
  <si>
    <t>Bio ješprenj, do 1kg</t>
  </si>
  <si>
    <t>Bio prosena kaša, do 1kg</t>
  </si>
  <si>
    <t>Bio ajdova kaša, do 1kg</t>
  </si>
  <si>
    <t>Bio ovseni kosmiči, do 1 kg</t>
  </si>
  <si>
    <t>2.3 SKLOP: PERUTNINSKO MESO,  PERUTNINSKI IZDELKI IN MESNINE</t>
  </si>
  <si>
    <t>Zamrznjene pečene palačinke, do 2 kg</t>
  </si>
  <si>
    <t>2.4 SKLOP: KUNČJE MESO</t>
  </si>
  <si>
    <t>SKUPAJ 2.4 SKLOP:</t>
  </si>
  <si>
    <t>2. 5. SKLOP: BIO MESO</t>
  </si>
  <si>
    <t>SKUPAJ 10.4 SKLOP:</t>
  </si>
  <si>
    <t>11.1 SKLOP: KEKSI IN SLAŠČIČARKI IZDELKI</t>
  </si>
  <si>
    <t>11.2 SKLOP: BIO KEKSI</t>
  </si>
  <si>
    <t>SKUPAJ 11.2 SKLOP</t>
  </si>
  <si>
    <t>12. 1 SKLOP: SPLOŠNO PREHRAMBENO BLAGO</t>
  </si>
  <si>
    <t>5.1 SKLOP: SVEŽA ZELENJAVA IN  SADJE TER SUHO SADJE</t>
  </si>
  <si>
    <t>SKUPAJ 5.1</t>
  </si>
  <si>
    <t>5.2 SKLOP: BIO ZELENJAVA</t>
  </si>
  <si>
    <t>SKUPAJ 5.2 SKLOP</t>
  </si>
  <si>
    <t>6.1 sklop: KONZERVIRANA IN VLOŽENA ZELENJAVA IN SADJE</t>
  </si>
  <si>
    <t>SKUPAJ 6.1 SKLOP:</t>
  </si>
  <si>
    <t>6.2. sklop: ZAMRZNJENA ZELENJAVA IN SADJE</t>
  </si>
  <si>
    <t>SKUPAJ SKLOP 6.2</t>
  </si>
  <si>
    <t>SKUPAJ 7.1 SKLOP</t>
  </si>
  <si>
    <t>8.2 SKLOP: IZDELKI IZ OSTALEGA TESTA</t>
  </si>
  <si>
    <t>8.3 SKLOP: ZREZKI, POLPETI</t>
  </si>
  <si>
    <t>SKUPAJ 8.3 SKLOP</t>
  </si>
  <si>
    <t>9.1 SKLOP: MLEVSKI IZDELKI IN TESTENINE</t>
  </si>
  <si>
    <t>9.2 SKLOP: RIŽ, KAŠE IN KOSMIČI</t>
  </si>
  <si>
    <t>SKUPAJ 9.2 SKLOP:</t>
  </si>
  <si>
    <t>SKUPAJ 10.1 SKLOP:</t>
  </si>
  <si>
    <t>SKUPAJ 10.3 SKLOP:</t>
  </si>
  <si>
    <t>10.4 SKLOP: OSTALO PEKOVSKO PECIVO</t>
  </si>
  <si>
    <t>Smetana za kuhanje, 0,5 - 1L</t>
  </si>
  <si>
    <t>Topljeni sir za mazanje, prekomastni, 55% mm v SS, brez konz., v obliki "salamica", 1kg</t>
  </si>
  <si>
    <t>Mlečni puding, vanilija, čokolada, 125 - 150 g</t>
  </si>
  <si>
    <t>Sladoled kremni, mlečni, brez umetnih sladil, različni okusi, kornet, 100 - 125 ml</t>
  </si>
  <si>
    <t>1.1 SKLOP: MLEKO, JOGURTI, SKUTE, SMETANA, MASLO, SIRI, PUDINGI, SLADOLED IN NAMAZI</t>
  </si>
  <si>
    <t>Šunka v črevu, v kosu ali narezana na rezine, brez aditivov</t>
  </si>
  <si>
    <t>Pariška salama, v kosu ali narezana na rezine</t>
  </si>
  <si>
    <t>Koromač 1. razred</t>
  </si>
  <si>
    <t>Repa - sladka 1. razred</t>
  </si>
  <si>
    <t>Ringlo 1. razred</t>
  </si>
  <si>
    <t>5.   </t>
  </si>
  <si>
    <t>6.   </t>
  </si>
  <si>
    <t>7.   </t>
  </si>
  <si>
    <t>8.   </t>
  </si>
  <si>
    <t>9.   </t>
  </si>
  <si>
    <t>Kumarice v kisu, pasterizirane, brez konz., do 800 g</t>
  </si>
  <si>
    <t>Paprika fileti v kisu, pasterizirana, brez konz., do 800 g</t>
  </si>
  <si>
    <t>Paradižnik - sesekljani pelati, brez konz., 2,5 -4,5 kg</t>
  </si>
  <si>
    <t>Marmelada slivova, brez konz. in sladil, do 1 kg</t>
  </si>
  <si>
    <t>Zamrznjen stročji fižol - ploščati, do 2,5 kg</t>
  </si>
  <si>
    <t>Zamrznjena zelenjavna mešanica za francosko solato, do 2,5 kg</t>
  </si>
  <si>
    <t>Mešana zamrznjena zelenjava - kaizer mix, brez konz., do 2,5 kg</t>
  </si>
  <si>
    <t>Žitni polpeti, teže do 100 g, pakiranje do 2 kg</t>
  </si>
  <si>
    <t>Moka pšenična - gladka, tip 500, do 5 kg</t>
  </si>
  <si>
    <t>Moka - polnozrnata, do 1 kg</t>
  </si>
  <si>
    <t>Kus kus, do 5 kg</t>
  </si>
  <si>
    <t>Kus - kus, do 1 kg</t>
  </si>
  <si>
    <t>Vodni vlivanci - jušna zakuha, do 2 kg</t>
  </si>
  <si>
    <t>Riž bel, glaziran, okroglozrnati, 1. vrste, do 1kg</t>
  </si>
  <si>
    <t>Riž dogozrnati perboleid, exstra kvalitete, do 1 kg</t>
  </si>
  <si>
    <t>9.4 SKLOP: BIO TESTENINE</t>
  </si>
  <si>
    <t>Sveže vlečeno testo, do 5 kg</t>
  </si>
  <si>
    <t>Listnato testo, do 5 kg</t>
  </si>
  <si>
    <t>Kvašeno listnato testo, do 5 kg</t>
  </si>
  <si>
    <t>Otroški keksi</t>
  </si>
  <si>
    <t>Keksi iz polnozrnate moke, ovsenih kosmičev in suhega sadja</t>
  </si>
  <si>
    <t>Francoski polnozrnati rogljič 60 g</t>
  </si>
  <si>
    <t>Bio keksi z žitaricami</t>
  </si>
  <si>
    <t>Čaj meta, filter vrečke - do 3 g, pakiranje do 60 g</t>
  </si>
  <si>
    <t>Čaj kamilica, filter vrečke - do 3 g, pakiranje do 60 g</t>
  </si>
  <si>
    <t>Šipkov čaj, filter vrečke - do 3 g, pakiranje do 60 g</t>
  </si>
  <si>
    <t>Čaj gozdni sadeži, filter vrečke - do 3 g, pakiranje do 60 g</t>
  </si>
  <si>
    <t>Čaj breskev, filter vrečke - do 3 g, pakiranje do 60 g</t>
  </si>
  <si>
    <t>Čaj divja češnja, filter vrečke - do 3 g, pakiranje do 60 g</t>
  </si>
  <si>
    <t xml:space="preserve">Lipov čaj, filter vrečke - do 3 g, pakiranje do 60 g </t>
  </si>
  <si>
    <t>Planinski čaj, filter vrečke - do 3 g, pakiranje do 60 g</t>
  </si>
  <si>
    <t>Česen, zrnati do 1 kg</t>
  </si>
  <si>
    <t>Sladkor - kristal, do 25 kg</t>
  </si>
  <si>
    <t>Rastlinska smetana, do 1 L</t>
  </si>
  <si>
    <t>5.3 SKLOP: BIO JABOLKA IN HRUŠKE</t>
  </si>
  <si>
    <t>SKUPAJ 5.3 SKLOP:</t>
  </si>
  <si>
    <t>Bio jabolka (ajdared, jonatan, jonagold ipd.) 1.razred</t>
  </si>
  <si>
    <t>Bio hruške, 1. razred</t>
  </si>
  <si>
    <t>Predkuhano razančevo testo za lazanjo, do 5 kg</t>
  </si>
  <si>
    <t>Koruzni zdrob, do 5 kg</t>
  </si>
  <si>
    <t>Koruzni zdrob, do 1 kg</t>
  </si>
  <si>
    <t>Bio kamut, do 1 kg</t>
  </si>
  <si>
    <t>Bio kvinoja, do 1 kg</t>
  </si>
  <si>
    <t>SKUPAJ 9.3 SKLOP:</t>
  </si>
  <si>
    <t>Bio keksi s sadjem</t>
  </si>
  <si>
    <t>Instant kakao (kvalitete Benquick in podobno), do 1 kg</t>
  </si>
  <si>
    <t>71.</t>
  </si>
  <si>
    <t>74.</t>
  </si>
  <si>
    <t>75.</t>
  </si>
  <si>
    <t>81.</t>
  </si>
  <si>
    <t>82.</t>
  </si>
  <si>
    <t>84.</t>
  </si>
  <si>
    <t>85.</t>
  </si>
  <si>
    <t>89.</t>
  </si>
  <si>
    <t>93.</t>
  </si>
  <si>
    <t>97.</t>
  </si>
  <si>
    <t>98.</t>
  </si>
  <si>
    <t>Sirni smetanov namaz, 25% maščobe,  do 3 kg</t>
  </si>
  <si>
    <t>Hruške</t>
  </si>
  <si>
    <t>Jagode</t>
  </si>
  <si>
    <t>Maline</t>
  </si>
  <si>
    <t>Češnje</t>
  </si>
  <si>
    <t>Kaki</t>
  </si>
  <si>
    <t>Breskve</t>
  </si>
  <si>
    <t>Krompir (rdeč, bel, rumen, srednje debel), 1. razred</t>
  </si>
  <si>
    <t>6.3. sklop: KISLO ZELJE IN KISLA REPA</t>
  </si>
  <si>
    <t>Jabolka (ajdared, jonatan, jonagold ipd.) 1.razred</t>
  </si>
  <si>
    <t>SKUPAJ SKLOP 6.3</t>
  </si>
  <si>
    <t>Kislo zelje, ribano, rinfuza</t>
  </si>
  <si>
    <t>Kisla repa,ribana, rinfuza</t>
  </si>
  <si>
    <t>Kislo zelje, glave</t>
  </si>
  <si>
    <t>Bio svinjski hrbet bk I. kat. v kosu , očiščeno</t>
  </si>
  <si>
    <t>Bio telečje stegno bk v kosu ali narezano , očiščeno (zrezki, kocke - max 10% odstopanje od teže naročenega zrezka, velikosti kock, max skupno odstopanje 2% naročene mase)</t>
  </si>
  <si>
    <t xml:space="preserve">ZAP. ŠT. </t>
  </si>
  <si>
    <t xml:space="preserve">VRSTA BLAGA                                             </t>
  </si>
  <si>
    <t>ENOTA MERE</t>
  </si>
  <si>
    <t>BLAGOVNA ZNAMKA</t>
  </si>
  <si>
    <t>CENA ZA ENOTO MERE brez DDV (EUR)</t>
  </si>
  <si>
    <t>VREDNOST ZA OCENJENO KOLIČINO brez DDV</t>
  </si>
  <si>
    <t>ZNESEK DDV (v EUR)</t>
  </si>
  <si>
    <t>VREDNOST ZA OCENJENO KOLIČINO z DDV (v EUR)</t>
  </si>
  <si>
    <t>ŠT. ŽIVIL PO MERILU "EMBALAŽA"</t>
  </si>
  <si>
    <t>ŠT. ŽIVIL PO MERILU "VEČ EKOLOŠKIH ŽIVIL"</t>
  </si>
  <si>
    <t>7=3*6</t>
  </si>
  <si>
    <t>8=7*stopnja DDV</t>
  </si>
  <si>
    <t>9=7+8</t>
  </si>
  <si>
    <t>Naročnik: Vrtec Pedenjped, Cerutova ulica 6, 1000 Ljubljana</t>
  </si>
  <si>
    <t>Trajno mleko, kratkotrajna sterilizacija, 3,5% mm,  brez konz. in aditivov, 0,2 L (priložena slamica v pvc foliji)</t>
  </si>
  <si>
    <t>Čokoladno mleko, sterilizirano homogenizirano, 0,2 L (priložena slamica v pvc foliji)</t>
  </si>
  <si>
    <t>kos</t>
  </si>
  <si>
    <t>Jogurt sadni,  iz pasteriziranega, homogeniziranega mleka z dodatkom sadja ali sadnega pripravka (10%), 3,2% mm, brez konz., umetnih sladil in aditivov, 125 -180 g</t>
  </si>
  <si>
    <t>Kisla smetana, 20% mm, brez konz. in aditivov, 0,4 - 1kg</t>
  </si>
  <si>
    <t>Skuta, nepasirana, iz pasteriziranega, homogeniziranega mleka,  min.35% mm v SS, 0,25 - 1 kg</t>
  </si>
  <si>
    <t>Skuta, pasirana, iz pasteriziranega, homogeniziranega mleka,  min.35% mm v SS, 0,25 - 1 kg</t>
  </si>
  <si>
    <t>Sveži sir polnomastni v slanici (mozzarela in podobno), v kosu 250 - 500 g</t>
  </si>
  <si>
    <t>Sladoled kremni, mlečni, do 8% mm, vanilija, čokolada, v lončku, priložena plastična žlička, 120 - 150 ml</t>
  </si>
  <si>
    <t>Bio mleko, 3,5% mm, 150 - 200 ml (priložena slamica v pvc foliji)</t>
  </si>
  <si>
    <t>Bio mleko 3,5% mm, 5 - 10 L</t>
  </si>
  <si>
    <t>1.2 SKLOP: BIO MLEKO IN BIO MLEČNI IZDELKI</t>
  </si>
  <si>
    <t>NAVODILO ZA IZPOLNJEVANJE</t>
  </si>
  <si>
    <t>Zahteve naročnika in morebitne storitve v zvezi s posamezno vrsto prehrambenega blaga so v splošnih in posebnih pogojih razpisne dokumentacije in v opisu artikla tega predračunskega obrazca.</t>
  </si>
  <si>
    <t>Ponudnik mora ponuditi prehrambeno blago točno zahtevanih lastnosti, sicer bo njegova ponudba izločena kot neprimerna.</t>
  </si>
  <si>
    <t>V stolpec 5 se obvezno navede blagovna ali trgovinska znamka ali vsaj proizvajalec ponujenih živil.</t>
  </si>
  <si>
    <t>V stolpec 6 se vpiše cena v EUR za zahtevano vrsto prehrambenega blaga izračunana na zahtevano enoto mere, ki je navedena v stolpcu 4.</t>
  </si>
  <si>
    <t>V stolpec 7 se vnese zmožek cene za enoto mere brez DDV (iz stolpca 6) in ocenjene količine (iz stoplca 3).</t>
  </si>
  <si>
    <t>V stolpec 8 se vnese zmožek vrednosti za ocenjeno količino brez DDV (iz stoplca 7) in stopnje DDV.</t>
  </si>
  <si>
    <t>V stoplec 9 se vnese vsota vrednosti za ocenjeno vrednost brez DDV (iz stolpca 7) in zneska DDV za ocenjeno količino (iz stoplca 8).</t>
  </si>
  <si>
    <t>V stolpec 10 ponudnik v posamezno celico vnese vrednost "1" za živila, katerih embalaža ustreza zahtevam po Uredbi o zelenem javnem naročanju. Za predračunski obrazec priloži izjavo - embalaža (priloga 6/3) in ustrezna dokazila, na katera  zapiše zaporedno številko vrste blaga iz predračunskega obrazca (priloga 6/4). Vsoto stolpca ponudnik prepiše v ponudben obrazec v polje za merilo "embalaža".</t>
  </si>
  <si>
    <t xml:space="preserve">Datum: </t>
  </si>
  <si>
    <t xml:space="preserve">Žig: </t>
  </si>
  <si>
    <t>Podpis:</t>
  </si>
  <si>
    <t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Stolpca NE izpolnjujejo ponudniki na 1.2 sklop.</t>
  </si>
  <si>
    <t>Bio jogurt navadni, 3,5% mm, 150 g</t>
  </si>
  <si>
    <t>Bio jogurt sadni, iz pasteriziranega mleka, 10% sadja, 3,5% mm, 150 g</t>
  </si>
  <si>
    <t>Bio kefir navadni, 3,5% mm, izdelan s kefirnimi zrni, 150 g</t>
  </si>
  <si>
    <t>Bio kefir sadni, 3,5% mm, izdelan s kefirnimi zrni, 150 g</t>
  </si>
  <si>
    <t>2.    </t>
  </si>
  <si>
    <t>Mlada govedina, stegno bk v kosu ali narezano (zrezki 70g, kocke 2x2 cm  – max 10% odstopanje od teže naročenega zrezka, velikosti kock, max skupno odstopanje 2% naročene mase) 1.kat., očiščeno</t>
  </si>
  <si>
    <t>Mlada govedina, stegno mleto 1.kat., očiščeno</t>
  </si>
  <si>
    <t>Svinjsko stegno bk v kosu ali narezano (zrezki, kocke  – max 10% odstopanje od teže naročenega zrezka, velikosti kock, max skupno odstopanje 2% naročene mase) 1.kat., očiščeno</t>
  </si>
  <si>
    <t>Svinjski kare bk 1.kat., očiščeno</t>
  </si>
  <si>
    <t>Telečje stegno bk v kosu ali narezano (zrezki, kocke  – max 10% odstopanje od teže naročenega zrezka, velikosti kock, max skupno odstopanje 2% naročene mase), očiščeno</t>
  </si>
  <si>
    <t>Žrebičkovo stegno bk v kosu ali narezano (zrezki, kocke  – max 10% odstopanje od teže naročenega zrezka, velikosti kock, max skupno odstopanje 2% naročene mase), očiščeno</t>
  </si>
  <si>
    <t>Pečenice iz svinjskega mesa v naravnem ovoju, (teža posamezne pečenice 70 g), (otroška - nepikantna)</t>
  </si>
  <si>
    <t>Hrenovke - svinjske v naravnem ovoju (teža hrenovke 60-80 g)</t>
  </si>
  <si>
    <t xml:space="preserve">Piščančja bedra (bkk), razred A </t>
  </si>
  <si>
    <t>Piščančje krače, razred A</t>
  </si>
  <si>
    <t>Piščančje prsi (bkk), razred A</t>
  </si>
  <si>
    <t>Puranji file v kosu ali narezan (zrezki, kocke  – max 10% odstopanje od teže naročenega zrezka, velikosti kock, max skupno odstopanje 2% naročene mase), razred A</t>
  </si>
  <si>
    <t>Piščančja salama v kosu ali narezana na rezine - kvalitete kot Poli salama</t>
  </si>
  <si>
    <t>Bio mlada govedina, stegno bk v kosu ali narezano (zrezki, kocke  – max 10% odstopanje od teže naročenega zrezka, velikosti kock, max skupno odstopanje 2% naročene mase) 1.kat., očiščeno</t>
  </si>
  <si>
    <t>SKUPAJ 2.5 SKLOP:</t>
  </si>
  <si>
    <t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Stolpca NE izpolnjujejo ponudniki na 2.5 sklop.</t>
  </si>
  <si>
    <t>Škarpena – file posamič zamrznjen, max. 30 % ledene lazure (max 10% odstopanje od naročene teže zrezka), 1. kval.</t>
  </si>
  <si>
    <t>V stolpec 5 se obvezno navede blagovna ali trgovinska znamka ali vsaj proizvajalec ponujenih živil. Vpis ni potreben pri sklop 3.2.</t>
  </si>
  <si>
    <t xml:space="preserve">V stolpec 5 se obvezno navede blagovna ali trgovinska znamka ali vsaj proizvajalec ponujenih živil. </t>
  </si>
  <si>
    <t xml:space="preserve"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</t>
  </si>
  <si>
    <t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</t>
  </si>
  <si>
    <t>Soja (zelena, rjava, rumena) 1.razred</t>
  </si>
  <si>
    <t>Kaki - vanilija, do 120g 1.razred</t>
  </si>
  <si>
    <t>V stolpec 5 : Vpis blagovne ali trgovinske znamke ali proizvajalca NI potreben.</t>
  </si>
  <si>
    <t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Podatka ne vpisujejo ponudniki na 5.2 in 5.3 sklop.</t>
  </si>
  <si>
    <r>
      <t xml:space="preserve">Marelični kompot, manj sladek,  min 55% plodu, pasteriziran ali steriliziran, brez konz., </t>
    </r>
    <r>
      <rPr>
        <sz val="10"/>
        <rFont val="Arial Narrow"/>
        <family val="2"/>
        <charset val="238"/>
      </rPr>
      <t>2,0 - 3,5 kg</t>
    </r>
  </si>
  <si>
    <r>
      <t xml:space="preserve">Zamrznjen brstični ohrovt, </t>
    </r>
    <r>
      <rPr>
        <sz val="10"/>
        <rFont val="Arial Narrow"/>
        <family val="2"/>
        <charset val="238"/>
      </rPr>
      <t>do 2,5 kg</t>
    </r>
  </si>
  <si>
    <r>
      <t xml:space="preserve">Zamrznjene borovnice, od 1do 2,5 </t>
    </r>
    <r>
      <rPr>
        <sz val="10"/>
        <rFont val="Arial Narrow"/>
        <family val="2"/>
        <charset val="238"/>
      </rPr>
      <t>kg</t>
    </r>
  </si>
  <si>
    <r>
      <t xml:space="preserve">Zamrznjena maline, do </t>
    </r>
    <r>
      <rPr>
        <sz val="10"/>
        <rFont val="Arial Narrow"/>
        <family val="2"/>
        <charset val="238"/>
      </rPr>
      <t>1kg</t>
    </r>
  </si>
  <si>
    <t>Rdeča pesa – pasterizirana, brez konz. in sladil, 3,0 - 4,5 kg</t>
  </si>
  <si>
    <t>Rdeča pesa – pasterizirana, brez konz. in sladil, do 800 g</t>
  </si>
  <si>
    <t>Višnjev kompot (brez koščic), manj sladek,  min 55% plodu, pasteriziran ali steriliziran, brez konz., do 3,5 kg</t>
  </si>
  <si>
    <t>Mešana zamrznjena zelenjava za juho, brez konz. (vsaj 5 vrst zelenjave), do 2,5 kg</t>
  </si>
  <si>
    <t>8.1 SKLOP: IZDELKI IZ KROMPIRJEVEGA TESTA</t>
  </si>
  <si>
    <t>SKUPAJ 8.1 SKLOP</t>
  </si>
  <si>
    <t>Jajčne krpice, pšenične z jajci, do 5 kg</t>
  </si>
  <si>
    <t>Polžki - pšenični z jajci, do 10 kg</t>
  </si>
  <si>
    <t>Koruzni kosmiči brez dodanega sladkorja, do 1000g</t>
  </si>
  <si>
    <t>SKUPAJ 9.4 SKLOP:</t>
  </si>
  <si>
    <t>1. </t>
  </si>
  <si>
    <t>3. </t>
  </si>
  <si>
    <t>2. </t>
  </si>
  <si>
    <t>Prepečenec v rezinah (pš. moka tip 500) do 40 g</t>
  </si>
  <si>
    <t>Prepečenec v rezinah, polnozrnati, do 40 g</t>
  </si>
  <si>
    <t>Francoski polnozrnati rogljič 40 g</t>
  </si>
  <si>
    <t xml:space="preserve">Francoski rogljič z marmelado 40 g </t>
  </si>
  <si>
    <t xml:space="preserve">Francoski rogljič z marmelado 60 g </t>
  </si>
  <si>
    <t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Stolpca ne izpolnjujejo ponudniki na sklop 11.2.</t>
  </si>
  <si>
    <r>
      <t xml:space="preserve">Riževa ali sojina smetana, sladka </t>
    </r>
    <r>
      <rPr>
        <sz val="10"/>
        <rFont val="Arial Narrow"/>
        <family val="2"/>
        <charset val="238"/>
      </rPr>
      <t>do</t>
    </r>
    <r>
      <rPr>
        <sz val="10"/>
        <color indexed="8"/>
        <rFont val="Arial Narrow"/>
        <family val="2"/>
        <charset val="238"/>
      </rPr>
      <t xml:space="preserve"> 250 ml</t>
    </r>
  </si>
  <si>
    <r>
      <t xml:space="preserve">Jušna zakuha brez jajc, različne oblike do </t>
    </r>
    <r>
      <rPr>
        <sz val="10"/>
        <rFont val="Arial Narrow"/>
        <family val="2"/>
        <charset val="238"/>
      </rPr>
      <t xml:space="preserve">500 </t>
    </r>
    <r>
      <rPr>
        <sz val="10"/>
        <color indexed="8"/>
        <rFont val="Arial Narrow"/>
        <family val="2"/>
        <charset val="238"/>
      </rPr>
      <t>g</t>
    </r>
  </si>
  <si>
    <t>Bazilika, do 1 kg</t>
  </si>
  <si>
    <t>Cimet mleti, do 1 kg</t>
  </si>
  <si>
    <t>Drobnjak, do 1 kg</t>
  </si>
  <si>
    <t>Kumina mleta, do 1 kg</t>
  </si>
  <si>
    <t>Origano, do 1 kg</t>
  </si>
  <si>
    <t>Rožmarin, do 1 kg</t>
  </si>
  <si>
    <t>Šetraj, do 1 kg</t>
  </si>
  <si>
    <t>Timijan, do 1 kg</t>
  </si>
  <si>
    <t>Lovorjev list, do 1 kg</t>
  </si>
  <si>
    <t>Majaron, do 1 kg</t>
  </si>
  <si>
    <t>Peteršilj, list, do 1 kg</t>
  </si>
  <si>
    <t>Česen, mleti do 1 kg</t>
  </si>
  <si>
    <t>Prašek za puding – vanilija in čokolada do 1,0 kg</t>
  </si>
  <si>
    <t>Pecilni prašek, do 1 kg</t>
  </si>
  <si>
    <t>Sladkor - kristal, 1 kg</t>
  </si>
  <si>
    <t>Vanilij sladkor, do 1kg</t>
  </si>
  <si>
    <t>Zlate kroglice, do 1 kg</t>
  </si>
  <si>
    <t>Majoneza, 620 -750 g</t>
  </si>
  <si>
    <t>Grisini brez glutena (Schar in enakovredno)</t>
  </si>
  <si>
    <t>Piškoti brez glutena (Schar in enakovredno)</t>
  </si>
  <si>
    <t>Moka brez glutena do 1 kg (Schar in enakovredno)</t>
  </si>
  <si>
    <t>Pekovsko pecivo (bombice, žemlje..) brez glutena (Schar in enakovredno)</t>
  </si>
  <si>
    <t>Zelenjavni namazi - različni okusi, brez jajc, mleka in glutena (Granovita in enakovredno), od 100 - 250 g</t>
  </si>
  <si>
    <t>Zelenjavna pašteta, brez jajc, mleka, ml. sestavin  (Tartex 5x25g in enakovredno)</t>
  </si>
  <si>
    <t>Sojino napitek kot mleko 1 L</t>
  </si>
  <si>
    <t>Riževo napitek kot mleko 1 L</t>
  </si>
  <si>
    <t>Ovseno napitek kot mleko 1 L</t>
  </si>
  <si>
    <t>Sojin napitek kot mleko – vanilijev do 0,25 L</t>
  </si>
  <si>
    <t>Sojin desert, vanilija, čokolada 115 - 160 g</t>
  </si>
  <si>
    <t xml:space="preserve">Rižev desert, vanilija, čokolada 100 - 160 g </t>
  </si>
  <si>
    <t>Navadni keksi, Baby in enakovredno</t>
  </si>
  <si>
    <t xml:space="preserve">Masleni keksi, Petit Beurre in enakovredno </t>
  </si>
  <si>
    <t>Mleko brez laktoze 1 L</t>
  </si>
  <si>
    <t>Riževa ali sojina smetana za kuhanje do 250 ml</t>
  </si>
  <si>
    <t>103.</t>
  </si>
  <si>
    <t>V stolpec 5 se obvezno navede blagovna ali trgovinska znamka ali vsaj proizvajalec ponujenih živil. Vpis ni potreben pri sklopih 2.1, 2.3 (v delu svežega mesa), 2.4 in 2.5</t>
  </si>
  <si>
    <t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Stolpca ne izpolnjujejo ponudniki na 9.3, 9.4 sklop.</t>
  </si>
  <si>
    <t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Stolpca ne izpolnjujejo ponudniki na sklop 10.3.</t>
  </si>
  <si>
    <t>Pira, do 2 kg</t>
  </si>
  <si>
    <t>Mlinci, brez konz., do 5kg</t>
  </si>
  <si>
    <t>Margarina za konvektomat, do 3,7 l</t>
  </si>
  <si>
    <t>Koruzni kruhki, vaflji do 150 g</t>
  </si>
  <si>
    <t>Svinjska rebra s kostjo, 1. kat., očiščeno</t>
  </si>
  <si>
    <t>Suha salama (iz govejega in svinjskega mesa), v kosu ali narezana na rezine</t>
  </si>
  <si>
    <t>Prekajena šunka, max. 2,5 % Na Cl</t>
  </si>
  <si>
    <t>Puranja stegna (bkk), v kosu, narezano (kocke) ali mleto, razred A</t>
  </si>
  <si>
    <t>2. 6. SKLOP: BIO PIŠČANČJE MESO</t>
  </si>
  <si>
    <t xml:space="preserve">Piščančji file v kosu ali narezan (zrezki, kocke  – max 10% odstopanje od teže naročenega zrezka, max skupno odstopanje 2% naročene mase) (prsa bkk), razred A             </t>
  </si>
  <si>
    <t xml:space="preserve">Bio piščančje prsi - file, v kosu ali narezan (zrezki, kocke  – max 10% odstopanje od teže naročenega zrezka, max skupno odstopanje 2% naročene mase) (prsa bkk), razred A             </t>
  </si>
  <si>
    <t xml:space="preserve">Bio piščančja bedra (bkk), razred A </t>
  </si>
  <si>
    <t>Bio piščančje krače, razred A</t>
  </si>
  <si>
    <t>Kokošja jajca - talna reja,  A razred, velikost L</t>
  </si>
  <si>
    <t xml:space="preserve">7.1 SKLOP: SADNI SOKOVI IN NEKTARJI </t>
  </si>
  <si>
    <t>Ananasov sok, 100% sadni delež, brez dodanega sladkorja, umetnih sladil, barvil in konzervansov, 1 L</t>
  </si>
  <si>
    <t>Ananasov sok, 100% sadni delež, brez dodanega sladkorja, umetnih sladil, barvil in konzervansov, 0,2 L (priložena slamica v pvc foliji)</t>
  </si>
  <si>
    <t xml:space="preserve">Jabolčni sok, 100% sadni delež, brez dodanega sladkorja, umetnih sladil in konzervansov, 1 L </t>
  </si>
  <si>
    <t xml:space="preserve">Jabolčni sok, 100% sadni delež, brez dodanega sladkorja, umetnih sladil,barvil in konzervansov, 0,2 L (priložena slamica v pvc foliji) </t>
  </si>
  <si>
    <t xml:space="preserve">Pomarančni sok, 100% sadni delež, brez dodanega sladkorja, umetnih sladil, barvil in konzervansov, 1 L </t>
  </si>
  <si>
    <t>Pomarančni sok, 100% sadni delež, brez dodanega sladkorja, umetnih sladil, barvil in konzervansov, 0,2 L (priložena slamica v pvc foliji)</t>
  </si>
  <si>
    <t xml:space="preserve">Nektar pomaranča, min 50% sadni delež, brez umetnih sladil, barvil in konzervansov, 1 L </t>
  </si>
  <si>
    <t xml:space="preserve">Nektar jabolko, min 50% sadni delež, brez umetnih sladil, barvil in konzervansov, 1 L </t>
  </si>
  <si>
    <t xml:space="preserve">Nektar breskev, min 50% sadni delež, brez umetnih sladil, barvil in konzervansov, 1 L </t>
  </si>
  <si>
    <t xml:space="preserve">Nektar hruška, min 50% sadni delež, brez umetnih sladil, barvil in konzervansov, 1 L </t>
  </si>
  <si>
    <t>Nektar jagoda, min. 45% sadni delež, brez umetnih sladil, barvil in konzervansov, 1 L</t>
  </si>
  <si>
    <t>Nektar marelica, min. 43% sadni delež, brez umetnih sladil, barvil in konzervansov, 1 L</t>
  </si>
  <si>
    <t>Nektar borovnica, min.35% sadni delež, brez umetnih sladil, barvil in konzervansov, 1 L</t>
  </si>
  <si>
    <t>14.       </t>
  </si>
  <si>
    <t xml:space="preserve">7.2. SKLOP: BIO SADNI SOK </t>
  </si>
  <si>
    <t>Bio jabolčni sok,100% sadni delež, brez dodanega sladkorja, umetnih sladil, barvil in konzervansov, 1 L</t>
  </si>
  <si>
    <t>Polnozrnate testenine (svedri,…) od 1 kg</t>
  </si>
  <si>
    <t>9.3 SKLOP: BIO ŽITA, KAŠE IN KOSMIČI</t>
  </si>
  <si>
    <t>Bio testenine (svedri, polžki, peresniki), od 1kg</t>
  </si>
  <si>
    <t>10.1. SKLOP: KRUH IN PEKOVSKO PECIVO</t>
  </si>
  <si>
    <t>Pšenični kruh T 850-rezan, štruca, 1 kg</t>
  </si>
  <si>
    <t>Pšenični kruh T 500 – rezan, štruca, 1 kg</t>
  </si>
  <si>
    <t>Pšenični kruh T 1100 – rezan, štruca, 1kg</t>
  </si>
  <si>
    <t>Ajdov kruh, štruca, rezan, 1kg</t>
  </si>
  <si>
    <t>Graham kruh, štruca, rezan, 1 kg</t>
  </si>
  <si>
    <t>Koruzni kruh, štruca, rezan, 1 kg</t>
  </si>
  <si>
    <t>Ovseni kruh, štruca, rezan, 1 kg</t>
  </si>
  <si>
    <t>Pisani kruh, štruca, rezan, 1 kg</t>
  </si>
  <si>
    <t>Sončnični kruh, štruca, rezan, 1 kg</t>
  </si>
  <si>
    <t>Rženi kruh, štruca,  rezan, 1 kg</t>
  </si>
  <si>
    <t>Polnozrnat kruh s celimi semeni, štruca, rezan, 1 kg</t>
  </si>
  <si>
    <t>Bela žemlja, 40 g</t>
  </si>
  <si>
    <t>Bela žemlja, 60 g</t>
  </si>
  <si>
    <t>Črna žemlja, 40 g</t>
  </si>
  <si>
    <t>Črna žemlja, 60 g</t>
  </si>
  <si>
    <t>Skutina žemlja, 40 g</t>
  </si>
  <si>
    <t>Ajdova žemlja, 40 g</t>
  </si>
  <si>
    <t>Polnozrnata žemlja, 40 g</t>
  </si>
  <si>
    <t>Polnozrnata žemlja, 60 g</t>
  </si>
  <si>
    <t>Bela kajzerica, 40 g</t>
  </si>
  <si>
    <t>Ovsena kajzerica, 40 g</t>
  </si>
  <si>
    <t>Črna bombeta, 40 g</t>
  </si>
  <si>
    <t>Bela bombeta s posipom, 40 g</t>
  </si>
  <si>
    <t>Graham štručka, 40 g</t>
  </si>
  <si>
    <t>Koruzna štručka, 40 g</t>
  </si>
  <si>
    <t>Polnozrnata štručka, 40 g</t>
  </si>
  <si>
    <t>Mlečna štručka, 40 g</t>
  </si>
  <si>
    <t>Mlečna štručka, 60 g</t>
  </si>
  <si>
    <t>Sirova štručka, 60 g</t>
  </si>
  <si>
    <t>Makova štručka, 40 g</t>
  </si>
  <si>
    <t>Kifeljc, 40 g</t>
  </si>
  <si>
    <t>Ciabata, 60 g</t>
  </si>
  <si>
    <t xml:space="preserve">Pšenični kruh brez aditivov, rezan, štruca, 1 kg </t>
  </si>
  <si>
    <t>10.3 SKLOP: BIO KRUH, ŽEMLJE, ŠTRUČKE,…BREZ UMETNIH ADITIVOV</t>
  </si>
  <si>
    <t>Bio pirino pekovsko pecivo (različne vrste: štručke, bombete, žemlje ipd.), brez umetnih aditivov, 40 g</t>
  </si>
  <si>
    <t>Bio črno pekovsko pecivo (različne vrste), brez umetnih aditivov, 40 g</t>
  </si>
  <si>
    <t>Bio pekovsko pecivo iz ajdove moke (različne vrste), brez umetnih aditivov, 40 g</t>
  </si>
  <si>
    <t>Bio pirin kruh, štruca, rezan, brez umetnih aditivov, 1 kg</t>
  </si>
  <si>
    <t>Bio kruh iz pšenične moke, štruca, rezan, brez umetnih aditivov, 1 kg</t>
  </si>
  <si>
    <t>Bio ovseni kruh, štruca, rezan, brez umetnih aditivov, 1 kg</t>
  </si>
  <si>
    <t>Rižev napitek kot mleko, do 0,25 L</t>
  </si>
  <si>
    <t>Marmelada – slivova brez umetnih sladil, barvil, konzervansov in citronske kisline, do 1 kg</t>
  </si>
  <si>
    <t>Jušna zakuha - testenine - iz riža in koruze, brez glutena in jajc, do 0,5 kg (Orgran in podobno)</t>
  </si>
  <si>
    <t>Testenine "špageti", brez glutena in jajc, do 0,5 kg (Orgran in podobno)</t>
  </si>
  <si>
    <t>Testenine "torteli", brez glutena in jajc, do 0,5 kg (Orgran in podobno)</t>
  </si>
  <si>
    <t xml:space="preserve">Testenine "svedri", brez glutena in jajc, do 0,5 kg (Orgran in podobno) </t>
  </si>
  <si>
    <t>Testenine "polžki", brez glutena in jajc, do 0,5 kg (Orgran in podobno)</t>
  </si>
  <si>
    <t>Koruzni kosmiči brez glutena, do 0,5 kg (Schar in podobno)</t>
  </si>
  <si>
    <t>Zakuha - kruhove kocke -, brez glutena, jajc, mleka, do 100 g (Orgran in podobno)</t>
  </si>
  <si>
    <t>Hrustljavi večzrnati kruhki, brez glutena, jajc, mleka, do 150 g</t>
  </si>
  <si>
    <t>Testenine za lazanjo, brez glutena in jajc, do 0,5 kg (Orgran in podobno)</t>
  </si>
  <si>
    <t xml:space="preserve">Želatina, do 100 g </t>
  </si>
  <si>
    <t>Kvas, svež pakiran 42 g</t>
  </si>
  <si>
    <t>Gorčica, do 800 g</t>
  </si>
  <si>
    <t>Rum, do 1 L</t>
  </si>
  <si>
    <t>Bučno olje, 100%, 1 L</t>
  </si>
  <si>
    <t>Sončnično olje, 100%, 10 L</t>
  </si>
  <si>
    <t>Konzervirane sardine v olivnem olju, do 120 g</t>
  </si>
  <si>
    <t xml:space="preserve">Prava kava, mleta, 0,1 - 1kg (Barcaffe in podobno) </t>
  </si>
  <si>
    <t>Konzervirani fileti tunine v olivnem olju 1600 - 1800 g</t>
  </si>
  <si>
    <t>Piškoti brez glutena, jajc, mleka, soje in oreščkov, 150 - 180 g</t>
  </si>
  <si>
    <t>Kruh brez glutena , do 0,5 kg (Schar in enakovredno)</t>
  </si>
  <si>
    <t>SKUPAJ 7.2 SKLOP</t>
  </si>
  <si>
    <t>10.2 SKLOP: PŠENIČNI KRUH BREZ UMETNIH ADITIVOV IN Z MANJ SOLI (moka, sol, kvas, voda)</t>
  </si>
  <si>
    <t>91.</t>
  </si>
  <si>
    <t>100.</t>
  </si>
  <si>
    <t>101.</t>
  </si>
  <si>
    <t>104.</t>
  </si>
  <si>
    <t>105.</t>
  </si>
  <si>
    <t>106.</t>
  </si>
  <si>
    <t>107.</t>
  </si>
  <si>
    <t>108.</t>
  </si>
  <si>
    <t>109.</t>
  </si>
  <si>
    <t>110.</t>
  </si>
  <si>
    <t>112.</t>
  </si>
  <si>
    <t>Rižev sladoled (brez jajc, kravjega mleka, glutena, soje, umetnih barvil in konzervansov), do 1000 ml</t>
  </si>
  <si>
    <t xml:space="preserve">Čokoladni namaz brez dodanega sladkorja, brez glutena, pšenice, mleka, laktoze, jajc, sezama, oreščkov, do 300 g </t>
  </si>
  <si>
    <t>Ketchup (brez konzervansov), do 500 g</t>
  </si>
  <si>
    <t>Rjavi sladkor, do 1 kg</t>
  </si>
  <si>
    <t>87.</t>
  </si>
  <si>
    <t>12.2. SKLOP: DIETNA ŽIVILA</t>
  </si>
  <si>
    <t>111.</t>
  </si>
  <si>
    <t>Margarina 40% maščobe,brez mleka in ml. sestavin do 500 g (Vitaquell extra vital in enakovredno)</t>
  </si>
  <si>
    <t xml:space="preserve">12. SKUPINA: SPLOŠNO PREHRAMBENO BLAGO IN DIETNA ŽIVILA </t>
  </si>
  <si>
    <t xml:space="preserve">11. SKUPINA:  KEKSI, SLAŠČIČARSKI IZDELKI  IN EKOLOŠKI KEKSI </t>
  </si>
  <si>
    <t>10. SKUPINA:  KONVENCIONALNI IN EKOLOŠKI KRUH TER PEKOVSKO PECIVO</t>
  </si>
  <si>
    <t xml:space="preserve">9. SKUPINA: KONVENCIONALNA IN EKOLOŠKA ŽITA, MLEVSKI IZDELKI, TESTENINE </t>
  </si>
  <si>
    <t>8. SKUPINA: ZAMRZNJENI IN SVEŽI IZDELKI IZ TESTA</t>
  </si>
  <si>
    <t>7. SKUPINA:  SADNI SOKOVI, NEKTARJI IN BIO SADNI SOK</t>
  </si>
  <si>
    <t xml:space="preserve">6. SKUPINA: ZAMRZNJENA IN KONZERVIRANA ZELENJAVA IN SADJE </t>
  </si>
  <si>
    <t xml:space="preserve">5. SKUPAJ: SVEŽA ZELENJAVA IN SADJE, SUHO SADJE TER BIO SVEŽA ZELENJAVA IN SADJE </t>
  </si>
  <si>
    <t xml:space="preserve">4. SKLOP: JAJCA </t>
  </si>
  <si>
    <t xml:space="preserve">3. SKUPINA: RIBE  </t>
  </si>
  <si>
    <t>2. SKUPINA: MESO IN MESNI IZDELKI TER BIO MESO</t>
  </si>
  <si>
    <t>1. SKUPINA: MLEKO IN MLEČNI IZDELKI TER BIO MLEKO IN BIO MLEČNI IZDELKI</t>
  </si>
  <si>
    <t>SKUPAJ 12.2 SKLOP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</si>
</sst>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6" x14ac:knownFonts="1">
    <font>
      <sz val="11"/>
      <color theme="1"/>
      <name val="Calibri"/>
      <family val="2"/>
      <charset val="238"/>
      <scheme val="minor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b/>
      <u/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color theme="1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sz val="8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sz val="8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theme="1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81">
    <xf numFmtId="0" fontId="0" fillId="0" borderId="0" xfId="0"/>
    <xf numFmtId="0" fontId="0" fillId="0" borderId="0" xfId="0" applyAlignment="1">
      <alignment wrapText="1"/>
    </xf>
    <xf numFmtId="0" fontId="10" fillId="0" borderId="0" xfId="0" applyFont="1" applyAlignment="1">
      <alignment wrapText="1"/>
    </xf>
    <xf numFmtId="3" fontId="10" fillId="0" borderId="0" xfId="0" applyNumberFormat="1" applyFont="1" applyAlignment="1">
      <alignment wrapText="1"/>
    </xf>
    <xf numFmtId="4" fontId="10" fillId="0" borderId="0" xfId="0" applyNumberFormat="1" applyFont="1" applyAlignment="1">
      <alignment wrapText="1"/>
    </xf>
    <xf numFmtId="0" fontId="2" fillId="2" borderId="0" xfId="0" applyFont="1" applyFill="1" applyAlignment="1">
      <alignment wrapText="1"/>
    </xf>
    <xf numFmtId="0" fontId="10" fillId="0" borderId="0" xfId="0" applyFont="1"/>
    <xf numFmtId="4" fontId="10" fillId="0" borderId="0" xfId="0" applyNumberFormat="1" applyFont="1"/>
    <xf numFmtId="4" fontId="0" fillId="0" borderId="0" xfId="0" applyNumberFormat="1"/>
    <xf numFmtId="0" fontId="2" fillId="0" borderId="0" xfId="0" applyFont="1"/>
    <xf numFmtId="0" fontId="1" fillId="3" borderId="1" xfId="0" applyFont="1" applyFill="1" applyBorder="1" applyAlignment="1">
      <alignment horizontal="left" wrapText="1"/>
    </xf>
    <xf numFmtId="3" fontId="11" fillId="3" borderId="1" xfId="0" applyNumberFormat="1" applyFont="1" applyFill="1" applyBorder="1" applyAlignment="1">
      <alignment horizontal="left" wrapText="1"/>
    </xf>
    <xf numFmtId="2" fontId="10" fillId="0" borderId="0" xfId="0" applyNumberFormat="1" applyFont="1" applyAlignment="1">
      <alignment wrapText="1"/>
    </xf>
    <xf numFmtId="2" fontId="10" fillId="0" borderId="0" xfId="0" applyNumberFormat="1" applyFont="1"/>
    <xf numFmtId="2" fontId="0" fillId="0" borderId="0" xfId="0" applyNumberFormat="1"/>
    <xf numFmtId="0" fontId="12" fillId="0" borderId="0" xfId="0" applyFont="1"/>
    <xf numFmtId="0" fontId="13" fillId="0" borderId="0" xfId="0" applyFont="1" applyAlignment="1">
      <alignment wrapText="1"/>
    </xf>
    <xf numFmtId="3" fontId="1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1" fillId="3" borderId="1" xfId="0" applyFont="1" applyFill="1" applyBorder="1" applyAlignment="1">
      <alignment horizontal="left" wrapText="1"/>
    </xf>
    <xf numFmtId="0" fontId="14" fillId="0" borderId="0" xfId="0" applyFont="1" applyAlignment="1">
      <alignment wrapText="1"/>
    </xf>
    <xf numFmtId="0" fontId="1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3" fillId="0" borderId="1" xfId="0" applyFont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13" fillId="0" borderId="1" xfId="0" applyFont="1" applyBorder="1" applyAlignment="1">
      <alignment horizontal="center" wrapText="1"/>
    </xf>
    <xf numFmtId="3" fontId="13" fillId="0" borderId="1" xfId="0" applyNumberFormat="1" applyFont="1" applyBorder="1" applyAlignment="1">
      <alignment horizontal="center" wrapText="1"/>
    </xf>
    <xf numFmtId="0" fontId="5" fillId="2" borderId="1" xfId="0" applyFont="1" applyFill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13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justify" vertical="center" wrapText="1"/>
    </xf>
    <xf numFmtId="3" fontId="3" fillId="0" borderId="1" xfId="0" applyNumberFormat="1" applyFont="1" applyBorder="1" applyAlignment="1">
      <alignment horizontal="center" wrapText="1"/>
    </xf>
    <xf numFmtId="4" fontId="13" fillId="2" borderId="1" xfId="0" applyNumberFormat="1" applyFont="1" applyFill="1" applyBorder="1" applyAlignment="1">
      <alignment wrapText="1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4" fontId="3" fillId="0" borderId="0" xfId="0" applyNumberFormat="1" applyFont="1"/>
    <xf numFmtId="0" fontId="5" fillId="0" borderId="0" xfId="0" applyFont="1" applyAlignment="1">
      <alignment horizontal="center"/>
    </xf>
    <xf numFmtId="4" fontId="5" fillId="0" borderId="0" xfId="0" applyNumberFormat="1" applyFont="1"/>
    <xf numFmtId="0" fontId="13" fillId="2" borderId="1" xfId="0" applyNumberFormat="1" applyFont="1" applyFill="1" applyBorder="1" applyAlignment="1">
      <alignment wrapText="1"/>
    </xf>
    <xf numFmtId="0" fontId="15" fillId="3" borderId="1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horizontal="left" wrapText="1"/>
    </xf>
    <xf numFmtId="3" fontId="15" fillId="3" borderId="1" xfId="0" applyNumberFormat="1" applyFont="1" applyFill="1" applyBorder="1" applyAlignment="1">
      <alignment horizontal="left" wrapText="1"/>
    </xf>
    <xf numFmtId="0" fontId="15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wrapText="1"/>
    </xf>
    <xf numFmtId="3" fontId="15" fillId="3" borderId="1" xfId="0" applyNumberFormat="1" applyFont="1" applyFill="1" applyBorder="1" applyAlignment="1">
      <alignment horizontal="center" wrapText="1"/>
    </xf>
    <xf numFmtId="3" fontId="13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1" xfId="0" applyFont="1" applyBorder="1"/>
    <xf numFmtId="0" fontId="15" fillId="0" borderId="1" xfId="0" applyFont="1" applyBorder="1"/>
    <xf numFmtId="0" fontId="16" fillId="3" borderId="1" xfId="0" applyFont="1" applyFill="1" applyBorder="1" applyAlignment="1">
      <alignment horizontal="left" wrapText="1"/>
    </xf>
    <xf numFmtId="0" fontId="7" fillId="3" borderId="1" xfId="0" applyFont="1" applyFill="1" applyBorder="1" applyAlignment="1">
      <alignment horizontal="left" wrapText="1"/>
    </xf>
    <xf numFmtId="3" fontId="16" fillId="3" borderId="1" xfId="0" applyNumberFormat="1" applyFont="1" applyFill="1" applyBorder="1" applyAlignment="1">
      <alignment horizontal="left" wrapText="1"/>
    </xf>
    <xf numFmtId="4" fontId="13" fillId="2" borderId="1" xfId="0" applyNumberFormat="1" applyFont="1" applyFill="1" applyBorder="1"/>
    <xf numFmtId="0" fontId="15" fillId="0" borderId="1" xfId="0" applyFont="1" applyBorder="1" applyAlignment="1">
      <alignment wrapText="1"/>
    </xf>
    <xf numFmtId="0" fontId="13" fillId="0" borderId="1" xfId="0" applyFont="1" applyBorder="1" applyAlignment="1">
      <alignment horizontal="justify" wrapText="1"/>
    </xf>
    <xf numFmtId="0" fontId="13" fillId="0" borderId="1" xfId="0" applyFont="1" applyBorder="1" applyAlignment="1"/>
    <xf numFmtId="0" fontId="3" fillId="0" borderId="1" xfId="0" applyFont="1" applyBorder="1" applyAlignment="1">
      <alignment horizontal="justify" wrapText="1"/>
    </xf>
    <xf numFmtId="0" fontId="13" fillId="2" borderId="1" xfId="0" applyNumberFormat="1" applyFont="1" applyFill="1" applyBorder="1"/>
    <xf numFmtId="4" fontId="13" fillId="2" borderId="1" xfId="0" applyNumberFormat="1" applyFont="1" applyFill="1" applyBorder="1" applyAlignment="1">
      <alignment horizontal="center"/>
    </xf>
    <xf numFmtId="4" fontId="13" fillId="2" borderId="1" xfId="0" applyNumberFormat="1" applyFont="1" applyFill="1" applyBorder="1" applyAlignment="1">
      <alignment horizontal="right"/>
    </xf>
    <xf numFmtId="4" fontId="13" fillId="2" borderId="1" xfId="0" quotePrefix="1" applyNumberFormat="1" applyFont="1" applyFill="1" applyBorder="1" applyAlignment="1">
      <alignment horizontal="right"/>
    </xf>
    <xf numFmtId="0" fontId="15" fillId="0" borderId="1" xfId="0" applyFont="1" applyBorder="1" applyAlignment="1">
      <alignment horizontal="justify" vertical="center" wrapText="1"/>
    </xf>
    <xf numFmtId="0" fontId="3" fillId="0" borderId="1" xfId="0" applyFont="1" applyBorder="1"/>
    <xf numFmtId="3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" fontId="3" fillId="2" borderId="1" xfId="0" applyNumberFormat="1" applyFont="1" applyFill="1" applyBorder="1"/>
    <xf numFmtId="0" fontId="3" fillId="2" borderId="1" xfId="0" applyFont="1" applyFill="1" applyBorder="1"/>
    <xf numFmtId="0" fontId="3" fillId="2" borderId="1" xfId="0" applyNumberFormat="1" applyFont="1" applyFill="1" applyBorder="1"/>
    <xf numFmtId="4" fontId="3" fillId="2" borderId="1" xfId="0" applyNumberFormat="1" applyFont="1" applyFill="1" applyBorder="1" applyAlignment="1">
      <alignment horizontal="right"/>
    </xf>
    <xf numFmtId="0" fontId="13" fillId="2" borderId="1" xfId="0" applyFont="1" applyFill="1" applyBorder="1"/>
    <xf numFmtId="3" fontId="15" fillId="0" borderId="1" xfId="0" applyNumberFormat="1" applyFont="1" applyBorder="1" applyAlignment="1">
      <alignment horizontal="center" wrapText="1"/>
    </xf>
    <xf numFmtId="4" fontId="15" fillId="2" borderId="1" xfId="0" applyNumberFormat="1" applyFont="1" applyFill="1" applyBorder="1" applyAlignment="1">
      <alignment horizontal="right" wrapText="1"/>
    </xf>
    <xf numFmtId="3" fontId="15" fillId="2" borderId="1" xfId="0" applyNumberFormat="1" applyFont="1" applyFill="1" applyBorder="1" applyAlignment="1">
      <alignment horizontal="right" wrapText="1"/>
    </xf>
    <xf numFmtId="4" fontId="15" fillId="0" borderId="1" xfId="0" applyNumberFormat="1" applyFont="1" applyBorder="1" applyAlignment="1">
      <alignment horizontal="right" wrapText="1"/>
    </xf>
    <xf numFmtId="3" fontId="15" fillId="0" borderId="1" xfId="0" applyNumberFormat="1" applyFont="1" applyBorder="1" applyAlignment="1">
      <alignment horizontal="right" wrapText="1"/>
    </xf>
    <xf numFmtId="3" fontId="5" fillId="0" borderId="1" xfId="0" applyNumberFormat="1" applyFont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right" wrapText="1"/>
    </xf>
    <xf numFmtId="3" fontId="5" fillId="2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justify"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2" fontId="13" fillId="2" borderId="1" xfId="0" applyNumberFormat="1" applyFont="1" applyFill="1" applyBorder="1"/>
    <xf numFmtId="0" fontId="13" fillId="0" borderId="1" xfId="0" applyFont="1" applyFill="1" applyBorder="1" applyAlignment="1"/>
    <xf numFmtId="0" fontId="15" fillId="0" borderId="1" xfId="0" applyFont="1" applyBorder="1" applyAlignment="1"/>
    <xf numFmtId="0" fontId="13" fillId="2" borderId="1" xfId="0" applyNumberFormat="1" applyFont="1" applyFill="1" applyBorder="1" applyAlignment="1"/>
    <xf numFmtId="0" fontId="5" fillId="0" borderId="1" xfId="0" applyNumberFormat="1" applyFont="1" applyBorder="1" applyAlignment="1">
      <alignment horizontal="center" wrapText="1"/>
    </xf>
    <xf numFmtId="0" fontId="17" fillId="2" borderId="1" xfId="0" applyNumberFormat="1" applyFont="1" applyFill="1" applyBorder="1"/>
    <xf numFmtId="4" fontId="13" fillId="2" borderId="1" xfId="0" applyNumberFormat="1" applyFont="1" applyFill="1" applyBorder="1" applyAlignment="1">
      <alignment horizontal="right" wrapText="1"/>
    </xf>
    <xf numFmtId="3" fontId="15" fillId="2" borderId="1" xfId="0" applyNumberFormat="1" applyFont="1" applyFill="1" applyBorder="1" applyAlignment="1">
      <alignment horizontal="center" wrapText="1"/>
    </xf>
    <xf numFmtId="0" fontId="13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4" fontId="3" fillId="2" borderId="1" xfId="0" applyNumberFormat="1" applyFont="1" applyFill="1" applyBorder="1" applyAlignment="1">
      <alignment wrapText="1"/>
    </xf>
    <xf numFmtId="3" fontId="3" fillId="0" borderId="2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wrapText="1"/>
    </xf>
    <xf numFmtId="0" fontId="3" fillId="2" borderId="1" xfId="0" applyFont="1" applyFill="1" applyBorder="1" applyAlignment="1">
      <alignment wrapText="1"/>
    </xf>
    <xf numFmtId="3" fontId="3" fillId="2" borderId="1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" fontId="15" fillId="2" borderId="1" xfId="0" applyNumberFormat="1" applyFont="1" applyFill="1" applyBorder="1" applyAlignment="1">
      <alignment horizontal="center" wrapText="1"/>
    </xf>
    <xf numFmtId="0" fontId="13" fillId="0" borderId="1" xfId="0" applyFont="1" applyBorder="1" applyAlignment="1">
      <alignment horizontal="left" wrapText="1"/>
    </xf>
    <xf numFmtId="3" fontId="13" fillId="2" borderId="1" xfId="0" applyNumberFormat="1" applyFont="1" applyFill="1" applyBorder="1" applyAlignment="1">
      <alignment wrapText="1"/>
    </xf>
    <xf numFmtId="3" fontId="3" fillId="2" borderId="1" xfId="0" applyNumberFormat="1" applyFont="1" applyFill="1" applyBorder="1" applyAlignment="1">
      <alignment wrapText="1"/>
    </xf>
    <xf numFmtId="0" fontId="13" fillId="3" borderId="0" xfId="0" applyFont="1" applyFill="1" applyAlignment="1">
      <alignment wrapText="1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5" fillId="3" borderId="1" xfId="0" applyFont="1" applyFill="1" applyBorder="1"/>
    <xf numFmtId="0" fontId="15" fillId="3" borderId="2" xfId="0" applyFont="1" applyFill="1" applyBorder="1" applyAlignment="1"/>
    <xf numFmtId="0" fontId="15" fillId="3" borderId="3" xfId="0" applyFont="1" applyFill="1" applyBorder="1" applyAlignment="1"/>
    <xf numFmtId="0" fontId="13" fillId="0" borderId="0" xfId="0" applyFont="1"/>
    <xf numFmtId="4" fontId="13" fillId="2" borderId="1" xfId="0" applyNumberFormat="1" applyFont="1" applyFill="1" applyBorder="1" applyAlignment="1"/>
    <xf numFmtId="0" fontId="17" fillId="2" borderId="1" xfId="0" applyFont="1" applyFill="1" applyBorder="1"/>
    <xf numFmtId="4" fontId="17" fillId="2" borderId="1" xfId="0" applyNumberFormat="1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wrapText="1"/>
    </xf>
    <xf numFmtId="0" fontId="15" fillId="3" borderId="1" xfId="0" applyFont="1" applyFill="1" applyBorder="1" applyAlignment="1">
      <alignment wrapText="1"/>
    </xf>
    <xf numFmtId="164" fontId="3" fillId="0" borderId="1" xfId="0" applyNumberFormat="1" applyFont="1" applyBorder="1" applyAlignment="1">
      <alignment horizontal="center" wrapText="1"/>
    </xf>
    <xf numFmtId="0" fontId="13" fillId="0" borderId="0" xfId="0" applyFont="1" applyAlignment="1">
      <alignment wrapText="1"/>
    </xf>
    <xf numFmtId="4" fontId="19" fillId="0" borderId="0" xfId="0" applyNumberFormat="1" applyFont="1"/>
    <xf numFmtId="4" fontId="21" fillId="0" borderId="0" xfId="0" applyNumberFormat="1" applyFont="1" applyAlignment="1">
      <alignment wrapText="1"/>
    </xf>
    <xf numFmtId="4" fontId="21" fillId="0" borderId="0" xfId="0" applyNumberFormat="1" applyFont="1"/>
    <xf numFmtId="0" fontId="21" fillId="0" borderId="0" xfId="0" applyFont="1" applyAlignment="1">
      <alignment wrapText="1"/>
    </xf>
    <xf numFmtId="0" fontId="15" fillId="0" borderId="0" xfId="0" applyFont="1" applyBorder="1" applyAlignment="1">
      <alignment wrapText="1"/>
    </xf>
    <xf numFmtId="3" fontId="15" fillId="0" borderId="0" xfId="0" applyNumberFormat="1" applyFont="1" applyBorder="1" applyAlignment="1">
      <alignment horizontal="center" wrapText="1"/>
    </xf>
    <xf numFmtId="4" fontId="15" fillId="0" borderId="0" xfId="0" applyNumberFormat="1" applyFont="1" applyBorder="1" applyAlignment="1">
      <alignment horizontal="right" wrapText="1"/>
    </xf>
    <xf numFmtId="4" fontId="20" fillId="0" borderId="0" xfId="0" applyNumberFormat="1" applyFont="1" applyBorder="1" applyAlignment="1">
      <alignment horizontal="right" wrapText="1"/>
    </xf>
    <xf numFmtId="4" fontId="22" fillId="0" borderId="0" xfId="0" applyNumberFormat="1" applyFont="1" applyAlignment="1">
      <alignment wrapText="1"/>
    </xf>
    <xf numFmtId="4" fontId="19" fillId="2" borderId="1" xfId="0" applyNumberFormat="1" applyFont="1" applyFill="1" applyBorder="1"/>
    <xf numFmtId="0" fontId="24" fillId="0" borderId="0" xfId="0" applyFont="1"/>
    <xf numFmtId="0" fontId="23" fillId="0" borderId="0" xfId="0" applyFont="1"/>
    <xf numFmtId="4" fontId="19" fillId="2" borderId="1" xfId="0" applyNumberFormat="1" applyFont="1" applyFill="1" applyBorder="1" applyAlignment="1">
      <alignment wrapText="1"/>
    </xf>
    <xf numFmtId="0" fontId="23" fillId="0" borderId="0" xfId="0" applyFont="1" applyAlignment="1">
      <alignment wrapText="1"/>
    </xf>
    <xf numFmtId="4" fontId="15" fillId="2" borderId="1" xfId="0" applyNumberFormat="1" applyFont="1" applyFill="1" applyBorder="1" applyAlignment="1">
      <alignment wrapText="1"/>
    </xf>
    <xf numFmtId="4" fontId="3" fillId="2" borderId="1" xfId="0" quotePrefix="1" applyNumberFormat="1" applyFont="1" applyFill="1" applyBorder="1" applyAlignment="1">
      <alignment horizontal="right"/>
    </xf>
    <xf numFmtId="0" fontId="13" fillId="2" borderId="1" xfId="0" applyFont="1" applyFill="1" applyBorder="1" applyAlignment="1">
      <alignment horizontal="justify" vertical="center" wrapText="1"/>
    </xf>
    <xf numFmtId="4" fontId="15" fillId="2" borderId="1" xfId="0" quotePrefix="1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5" fillId="2" borderId="1" xfId="0" quotePrefix="1" applyNumberFormat="1" applyFont="1" applyFill="1" applyBorder="1" applyAlignment="1">
      <alignment horizontal="right"/>
    </xf>
    <xf numFmtId="4" fontId="15" fillId="2" borderId="1" xfId="0" applyNumberFormat="1" applyFont="1" applyFill="1" applyBorder="1"/>
    <xf numFmtId="4" fontId="5" fillId="2" borderId="1" xfId="0" applyNumberFormat="1" applyFont="1" applyFill="1" applyBorder="1" applyAlignment="1">
      <alignment wrapText="1"/>
    </xf>
    <xf numFmtId="4" fontId="3" fillId="2" borderId="1" xfId="0" applyNumberFormat="1" applyFont="1" applyFill="1" applyBorder="1" applyAlignment="1"/>
    <xf numFmtId="0" fontId="5" fillId="0" borderId="1" xfId="0" applyFont="1" applyBorder="1"/>
    <xf numFmtId="0" fontId="5" fillId="2" borderId="1" xfId="0" applyNumberFormat="1" applyFont="1" applyFill="1" applyBorder="1" applyAlignment="1">
      <alignment horizontal="center" wrapText="1"/>
    </xf>
    <xf numFmtId="4" fontId="5" fillId="2" borderId="1" xfId="0" applyNumberFormat="1" applyFont="1" applyFill="1" applyBorder="1" applyAlignment="1"/>
    <xf numFmtId="0" fontId="25" fillId="2" borderId="1" xfId="0" applyNumberFormat="1" applyFont="1" applyFill="1" applyBorder="1"/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5" fillId="3" borderId="2" xfId="0" applyFont="1" applyFill="1" applyBorder="1" applyAlignment="1">
      <alignment horizontal="left" wrapText="1"/>
    </xf>
    <xf numFmtId="0" fontId="5" fillId="3" borderId="3" xfId="0" applyFont="1" applyFill="1" applyBorder="1" applyAlignment="1">
      <alignment horizontal="left" wrapText="1"/>
    </xf>
    <xf numFmtId="0" fontId="7" fillId="3" borderId="0" xfId="0" applyFont="1" applyFill="1" applyAlignment="1">
      <alignment horizontal="center" wrapText="1"/>
    </xf>
    <xf numFmtId="0" fontId="5" fillId="3" borderId="4" xfId="0" applyFont="1" applyFill="1" applyBorder="1" applyAlignment="1">
      <alignment horizontal="left" wrapText="1"/>
    </xf>
    <xf numFmtId="0" fontId="15" fillId="3" borderId="2" xfId="0" applyFont="1" applyFill="1" applyBorder="1" applyAlignment="1">
      <alignment horizontal="left"/>
    </xf>
    <xf numFmtId="0" fontId="15" fillId="3" borderId="3" xfId="0" applyFont="1" applyFill="1" applyBorder="1" applyAlignment="1">
      <alignment horizontal="left"/>
    </xf>
    <xf numFmtId="0" fontId="18" fillId="3" borderId="0" xfId="0" applyFont="1" applyFill="1" applyAlignment="1">
      <alignment horizontal="center" wrapText="1"/>
    </xf>
    <xf numFmtId="0" fontId="5" fillId="3" borderId="2" xfId="0" applyFont="1" applyFill="1" applyBorder="1" applyAlignment="1">
      <alignment horizontal="left"/>
    </xf>
    <xf numFmtId="0" fontId="5" fillId="3" borderId="3" xfId="0" applyFont="1" applyFill="1" applyBorder="1" applyAlignment="1">
      <alignment horizontal="left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3" fontId="18" fillId="3" borderId="0" xfId="0" applyNumberFormat="1" applyFont="1" applyFill="1" applyAlignment="1">
      <alignment horizontal="center" wrapText="1"/>
    </xf>
    <xf numFmtId="0" fontId="4" fillId="3" borderId="0" xfId="0" applyFont="1" applyFill="1" applyAlignment="1">
      <alignment horizontal="center" wrapText="1"/>
    </xf>
    <xf numFmtId="0" fontId="15" fillId="3" borderId="2" xfId="0" applyFont="1" applyFill="1" applyBorder="1" applyAlignment="1">
      <alignment horizontal="left" wrapText="1"/>
    </xf>
    <xf numFmtId="0" fontId="15" fillId="3" borderId="3" xfId="0" applyFont="1" applyFill="1" applyBorder="1" applyAlignment="1">
      <alignment horizontal="left" wrapText="1"/>
    </xf>
    <xf numFmtId="0" fontId="15" fillId="3" borderId="4" xfId="0" applyFont="1" applyFill="1" applyBorder="1" applyAlignment="1">
      <alignment horizontal="left" wrapText="1"/>
    </xf>
    <xf numFmtId="0" fontId="15" fillId="3" borderId="2" xfId="0" applyFont="1" applyFill="1" applyBorder="1" applyAlignment="1">
      <alignment horizontal="left" vertical="center" wrapText="1"/>
    </xf>
    <xf numFmtId="0" fontId="15" fillId="3" borderId="3" xfId="0" applyFont="1" applyFill="1" applyBorder="1" applyAlignment="1">
      <alignment horizontal="left" vertical="center" wrapText="1"/>
    </xf>
    <xf numFmtId="0" fontId="15" fillId="3" borderId="4" xfId="0" applyFont="1" applyFill="1" applyBorder="1" applyAlignment="1">
      <alignment horizontal="left" vertical="center" wrapText="1"/>
    </xf>
    <xf numFmtId="0" fontId="16" fillId="3" borderId="0" xfId="0" applyFont="1" applyFill="1" applyAlignment="1">
      <alignment horizontal="center" wrapText="1"/>
    </xf>
    <xf numFmtId="0" fontId="15" fillId="3" borderId="4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left" wrapText="1"/>
    </xf>
    <xf numFmtId="0" fontId="15" fillId="3" borderId="5" xfId="0" applyFont="1" applyFill="1" applyBorder="1" applyAlignment="1">
      <alignment horizontal="left" wrapText="1"/>
    </xf>
  </cellXfs>
  <cellStyles count="1"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zoomScaleNormal="100" workbookViewId="0">
      <pane ySplit="5" topLeftCell="A6" activePane="bottomLeft" state="frozen"/>
      <selection pane="bottomLeft" activeCell="A2" sqref="A2:K2"/>
    </sheetView>
  </sheetViews>
  <sheetFormatPr defaultRowHeight="12.75" x14ac:dyDescent="0.25"/>
  <cols>
    <col min="1" max="1" width="4.28515625" style="2" customWidth="1"/>
    <col min="2" max="2" width="45" style="5" customWidth="1"/>
    <col min="3" max="3" width="8.28515625" style="3" customWidth="1"/>
    <col min="4" max="4" width="5" style="2" customWidth="1"/>
    <col min="5" max="5" width="9" style="2" customWidth="1"/>
    <col min="6" max="6" width="7.85546875" style="2" customWidth="1"/>
    <col min="7" max="7" width="7.7109375" style="2" customWidth="1"/>
    <col min="8" max="8" width="8.85546875" style="2" customWidth="1"/>
    <col min="9" max="9" width="8.42578125" style="2" customWidth="1"/>
    <col min="10" max="10" width="9.28515625" style="2" customWidth="1"/>
    <col min="11" max="11" width="8.85546875" style="2" customWidth="1"/>
    <col min="12" max="16384" width="9.140625" style="2"/>
  </cols>
  <sheetData>
    <row r="1" spans="1:11" s="16" customFormat="1" ht="12.75" customHeight="1" x14ac:dyDescent="0.2">
      <c r="B1" s="16" t="s">
        <v>36</v>
      </c>
      <c r="C1" s="17"/>
      <c r="F1" s="154" t="s">
        <v>455</v>
      </c>
      <c r="G1" s="154"/>
      <c r="H1" s="154"/>
      <c r="I1" s="154"/>
      <c r="J1" s="154"/>
      <c r="K1" s="154"/>
    </row>
    <row r="2" spans="1:11" ht="15" customHeight="1" x14ac:dyDescent="0.3">
      <c r="A2" s="160" t="s">
        <v>703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</row>
    <row r="4" spans="1:11" ht="66.75" customHeight="1" x14ac:dyDescent="0.25">
      <c r="A4" s="20" t="s">
        <v>442</v>
      </c>
      <c r="B4" s="10" t="s">
        <v>443</v>
      </c>
      <c r="C4" s="11" t="s">
        <v>31</v>
      </c>
      <c r="D4" s="20" t="s">
        <v>444</v>
      </c>
      <c r="E4" s="20" t="s">
        <v>445</v>
      </c>
      <c r="F4" s="20" t="s">
        <v>446</v>
      </c>
      <c r="G4" s="20" t="s">
        <v>447</v>
      </c>
      <c r="H4" s="20" t="s">
        <v>448</v>
      </c>
      <c r="I4" s="20" t="s">
        <v>449</v>
      </c>
      <c r="J4" s="20" t="s">
        <v>450</v>
      </c>
      <c r="K4" s="20" t="s">
        <v>451</v>
      </c>
    </row>
    <row r="5" spans="1:11" ht="26.25" x14ac:dyDescent="0.25">
      <c r="A5" s="45">
        <v>1</v>
      </c>
      <c r="B5" s="46">
        <v>2</v>
      </c>
      <c r="C5" s="47">
        <v>3</v>
      </c>
      <c r="D5" s="45">
        <v>4</v>
      </c>
      <c r="E5" s="45">
        <v>5</v>
      </c>
      <c r="F5" s="45">
        <v>6</v>
      </c>
      <c r="G5" s="45" t="s">
        <v>452</v>
      </c>
      <c r="H5" s="45" t="s">
        <v>453</v>
      </c>
      <c r="I5" s="45" t="s">
        <v>454</v>
      </c>
      <c r="J5" s="45">
        <v>10</v>
      </c>
      <c r="K5" s="45">
        <v>11</v>
      </c>
    </row>
    <row r="6" spans="1:11" ht="15" customHeight="1" x14ac:dyDescent="0.25">
      <c r="A6" s="158" t="s">
        <v>358</v>
      </c>
      <c r="B6" s="159"/>
      <c r="C6" s="159"/>
      <c r="D6" s="159"/>
      <c r="E6" s="159"/>
      <c r="F6" s="159"/>
      <c r="G6" s="159"/>
      <c r="H6" s="159"/>
      <c r="I6" s="159"/>
      <c r="J6" s="159"/>
      <c r="K6" s="161"/>
    </row>
    <row r="7" spans="1:11" ht="25.5" x14ac:dyDescent="0.25">
      <c r="A7" s="24" t="s">
        <v>0</v>
      </c>
      <c r="B7" s="25" t="s">
        <v>218</v>
      </c>
      <c r="C7" s="27">
        <v>22000</v>
      </c>
      <c r="D7" s="26" t="s">
        <v>32</v>
      </c>
      <c r="E7" s="41"/>
      <c r="F7" s="41"/>
      <c r="G7" s="35">
        <f>C7*F7</f>
        <v>0</v>
      </c>
      <c r="H7" s="35">
        <f>G7*0.095</f>
        <v>0</v>
      </c>
      <c r="I7" s="35">
        <f>+G7+H7</f>
        <v>0</v>
      </c>
      <c r="J7" s="35"/>
      <c r="K7" s="35"/>
    </row>
    <row r="8" spans="1:11" ht="25.5" x14ac:dyDescent="0.25">
      <c r="A8" s="24" t="s">
        <v>1</v>
      </c>
      <c r="B8" s="25" t="s">
        <v>219</v>
      </c>
      <c r="C8" s="27">
        <v>200</v>
      </c>
      <c r="D8" s="26" t="s">
        <v>32</v>
      </c>
      <c r="E8" s="41"/>
      <c r="F8" s="41"/>
      <c r="G8" s="35">
        <f>C8*F8</f>
        <v>0</v>
      </c>
      <c r="H8" s="35">
        <f t="shared" ref="H8:H26" si="0">G8*0.095</f>
        <v>0</v>
      </c>
      <c r="I8" s="35">
        <f>+G8+H8</f>
        <v>0</v>
      </c>
      <c r="J8" s="35"/>
      <c r="K8" s="35"/>
    </row>
    <row r="9" spans="1:11" ht="25.5" x14ac:dyDescent="0.25">
      <c r="A9" s="24" t="s">
        <v>2</v>
      </c>
      <c r="B9" s="25" t="s">
        <v>220</v>
      </c>
      <c r="C9" s="27">
        <v>2400</v>
      </c>
      <c r="D9" s="26" t="s">
        <v>32</v>
      </c>
      <c r="E9" s="41"/>
      <c r="F9" s="41"/>
      <c r="G9" s="35">
        <f>C9*F9</f>
        <v>0</v>
      </c>
      <c r="H9" s="35">
        <f t="shared" si="0"/>
        <v>0</v>
      </c>
      <c r="I9" s="35">
        <f>+G9+H9</f>
        <v>0</v>
      </c>
      <c r="J9" s="35"/>
      <c r="K9" s="35"/>
    </row>
    <row r="10" spans="1:11" ht="25.5" x14ac:dyDescent="0.25">
      <c r="A10" s="24" t="s">
        <v>3</v>
      </c>
      <c r="B10" s="25" t="s">
        <v>456</v>
      </c>
      <c r="C10" s="34">
        <v>6500</v>
      </c>
      <c r="D10" s="32" t="s">
        <v>458</v>
      </c>
      <c r="E10" s="41"/>
      <c r="F10" s="41"/>
      <c r="G10" s="35">
        <f t="shared" ref="G10:G38" si="1">C10*F10</f>
        <v>0</v>
      </c>
      <c r="H10" s="35">
        <f t="shared" si="0"/>
        <v>0</v>
      </c>
      <c r="I10" s="35">
        <f t="shared" ref="I10:I38" si="2">+G10+H10</f>
        <v>0</v>
      </c>
      <c r="J10" s="35"/>
      <c r="K10" s="35"/>
    </row>
    <row r="11" spans="1:11" ht="25.5" x14ac:dyDescent="0.25">
      <c r="A11" s="24" t="s">
        <v>4</v>
      </c>
      <c r="B11" s="25" t="s">
        <v>457</v>
      </c>
      <c r="C11" s="34">
        <v>4000</v>
      </c>
      <c r="D11" s="32" t="s">
        <v>458</v>
      </c>
      <c r="E11" s="41"/>
      <c r="F11" s="41"/>
      <c r="G11" s="35">
        <f t="shared" si="1"/>
        <v>0</v>
      </c>
      <c r="H11" s="35">
        <f t="shared" si="0"/>
        <v>0</v>
      </c>
      <c r="I11" s="35">
        <f>+G11+H11</f>
        <v>0</v>
      </c>
      <c r="J11" s="35"/>
      <c r="K11" s="35"/>
    </row>
    <row r="12" spans="1:11" ht="25.5" x14ac:dyDescent="0.25">
      <c r="A12" s="24" t="s">
        <v>5</v>
      </c>
      <c r="B12" s="25" t="s">
        <v>6</v>
      </c>
      <c r="C12" s="27">
        <v>1800</v>
      </c>
      <c r="D12" s="26" t="s">
        <v>33</v>
      </c>
      <c r="E12" s="41"/>
      <c r="F12" s="41"/>
      <c r="G12" s="35">
        <f t="shared" si="1"/>
        <v>0</v>
      </c>
      <c r="H12" s="35">
        <f t="shared" si="0"/>
        <v>0</v>
      </c>
      <c r="I12" s="35">
        <f>+G12+H12</f>
        <v>0</v>
      </c>
      <c r="J12" s="35"/>
      <c r="K12" s="35"/>
    </row>
    <row r="13" spans="1:11" ht="38.25" x14ac:dyDescent="0.25">
      <c r="A13" s="24" t="s">
        <v>7</v>
      </c>
      <c r="B13" s="25" t="s">
        <v>459</v>
      </c>
      <c r="C13" s="27">
        <v>1800</v>
      </c>
      <c r="D13" s="26" t="s">
        <v>33</v>
      </c>
      <c r="E13" s="41"/>
      <c r="F13" s="41"/>
      <c r="G13" s="35">
        <f>C13*F13</f>
        <v>0</v>
      </c>
      <c r="H13" s="35">
        <f t="shared" si="0"/>
        <v>0</v>
      </c>
      <c r="I13" s="35">
        <f t="shared" si="2"/>
        <v>0</v>
      </c>
      <c r="J13" s="35"/>
      <c r="K13" s="35"/>
    </row>
    <row r="14" spans="1:11" ht="25.5" x14ac:dyDescent="0.25">
      <c r="A14" s="24" t="s">
        <v>8</v>
      </c>
      <c r="B14" s="25" t="s">
        <v>224</v>
      </c>
      <c r="C14" s="27">
        <v>470</v>
      </c>
      <c r="D14" s="26" t="s">
        <v>32</v>
      </c>
      <c r="E14" s="41"/>
      <c r="F14" s="41"/>
      <c r="G14" s="35">
        <f t="shared" si="1"/>
        <v>0</v>
      </c>
      <c r="H14" s="35">
        <f t="shared" si="0"/>
        <v>0</v>
      </c>
      <c r="I14" s="35">
        <f t="shared" si="2"/>
        <v>0</v>
      </c>
      <c r="J14" s="35"/>
      <c r="K14" s="35"/>
    </row>
    <row r="15" spans="1:11" ht="25.5" x14ac:dyDescent="0.25">
      <c r="A15" s="24" t="s">
        <v>9</v>
      </c>
      <c r="B15" s="25" t="s">
        <v>225</v>
      </c>
      <c r="C15" s="27">
        <v>150</v>
      </c>
      <c r="D15" s="26" t="s">
        <v>33</v>
      </c>
      <c r="E15" s="41"/>
      <c r="F15" s="41"/>
      <c r="G15" s="35">
        <f>C15*F15</f>
        <v>0</v>
      </c>
      <c r="H15" s="35">
        <f t="shared" si="0"/>
        <v>0</v>
      </c>
      <c r="I15" s="35">
        <f t="shared" si="2"/>
        <v>0</v>
      </c>
      <c r="J15" s="35"/>
      <c r="K15" s="35"/>
    </row>
    <row r="16" spans="1:11" ht="25.5" x14ac:dyDescent="0.25">
      <c r="A16" s="24" t="s">
        <v>10</v>
      </c>
      <c r="B16" s="25" t="s">
        <v>226</v>
      </c>
      <c r="C16" s="27">
        <v>1000</v>
      </c>
      <c r="D16" s="26" t="s">
        <v>33</v>
      </c>
      <c r="E16" s="41"/>
      <c r="F16" s="41"/>
      <c r="G16" s="35">
        <f t="shared" si="1"/>
        <v>0</v>
      </c>
      <c r="H16" s="35">
        <f t="shared" si="0"/>
        <v>0</v>
      </c>
      <c r="I16" s="35">
        <f>+G16+H16</f>
        <v>0</v>
      </c>
      <c r="J16" s="35"/>
      <c r="K16" s="35"/>
    </row>
    <row r="17" spans="1:11" ht="13.5" x14ac:dyDescent="0.25">
      <c r="A17" s="24" t="s">
        <v>11</v>
      </c>
      <c r="B17" s="25" t="s">
        <v>460</v>
      </c>
      <c r="C17" s="27">
        <v>900</v>
      </c>
      <c r="D17" s="26" t="s">
        <v>33</v>
      </c>
      <c r="E17" s="41"/>
      <c r="F17" s="41"/>
      <c r="G17" s="35">
        <f t="shared" si="1"/>
        <v>0</v>
      </c>
      <c r="H17" s="35">
        <f>G17*0.095</f>
        <v>0</v>
      </c>
      <c r="I17" s="35">
        <f t="shared" si="2"/>
        <v>0</v>
      </c>
      <c r="J17" s="35"/>
      <c r="K17" s="35"/>
    </row>
    <row r="18" spans="1:11" ht="25.5" x14ac:dyDescent="0.25">
      <c r="A18" s="24" t="s">
        <v>12</v>
      </c>
      <c r="B18" s="25" t="s">
        <v>221</v>
      </c>
      <c r="C18" s="27">
        <v>320</v>
      </c>
      <c r="D18" s="32" t="s">
        <v>32</v>
      </c>
      <c r="E18" s="41"/>
      <c r="F18" s="41"/>
      <c r="G18" s="35">
        <f t="shared" si="1"/>
        <v>0</v>
      </c>
      <c r="H18" s="35">
        <f t="shared" si="0"/>
        <v>0</v>
      </c>
      <c r="I18" s="35">
        <f t="shared" si="2"/>
        <v>0</v>
      </c>
      <c r="J18" s="35"/>
      <c r="K18" s="35"/>
    </row>
    <row r="19" spans="1:11" ht="13.5" x14ac:dyDescent="0.25">
      <c r="A19" s="33" t="s">
        <v>13</v>
      </c>
      <c r="B19" s="25" t="s">
        <v>354</v>
      </c>
      <c r="C19" s="34">
        <v>400</v>
      </c>
      <c r="D19" s="32" t="s">
        <v>32</v>
      </c>
      <c r="E19" s="41"/>
      <c r="F19" s="41"/>
      <c r="G19" s="35">
        <f t="shared" si="1"/>
        <v>0</v>
      </c>
      <c r="H19" s="35">
        <f t="shared" si="0"/>
        <v>0</v>
      </c>
      <c r="I19" s="35">
        <f t="shared" si="2"/>
        <v>0</v>
      </c>
      <c r="J19" s="35"/>
      <c r="K19" s="35"/>
    </row>
    <row r="20" spans="1:11" ht="25.5" x14ac:dyDescent="0.25">
      <c r="A20" s="24" t="s">
        <v>14</v>
      </c>
      <c r="B20" s="25" t="s">
        <v>222</v>
      </c>
      <c r="C20" s="27">
        <v>3500</v>
      </c>
      <c r="D20" s="26" t="s">
        <v>33</v>
      </c>
      <c r="E20" s="41"/>
      <c r="F20" s="41"/>
      <c r="G20" s="35">
        <f t="shared" si="1"/>
        <v>0</v>
      </c>
      <c r="H20" s="35">
        <f t="shared" si="0"/>
        <v>0</v>
      </c>
      <c r="I20" s="35">
        <f t="shared" si="2"/>
        <v>0</v>
      </c>
      <c r="J20" s="35"/>
      <c r="K20" s="35"/>
    </row>
    <row r="21" spans="1:11" ht="25.5" x14ac:dyDescent="0.25">
      <c r="A21" s="33" t="s">
        <v>15</v>
      </c>
      <c r="B21" s="25" t="s">
        <v>461</v>
      </c>
      <c r="C21" s="34">
        <v>250</v>
      </c>
      <c r="D21" s="26" t="s">
        <v>33</v>
      </c>
      <c r="E21" s="41"/>
      <c r="F21" s="41"/>
      <c r="G21" s="35">
        <f t="shared" si="1"/>
        <v>0</v>
      </c>
      <c r="H21" s="35">
        <f t="shared" si="0"/>
        <v>0</v>
      </c>
      <c r="I21" s="35">
        <f t="shared" si="2"/>
        <v>0</v>
      </c>
      <c r="J21" s="35"/>
      <c r="K21" s="35"/>
    </row>
    <row r="22" spans="1:11" ht="25.5" x14ac:dyDescent="0.25">
      <c r="A22" s="24" t="s">
        <v>16</v>
      </c>
      <c r="B22" s="25" t="s">
        <v>462</v>
      </c>
      <c r="C22" s="27">
        <v>250</v>
      </c>
      <c r="D22" s="26" t="s">
        <v>174</v>
      </c>
      <c r="E22" s="41"/>
      <c r="F22" s="41"/>
      <c r="G22" s="35">
        <f t="shared" si="1"/>
        <v>0</v>
      </c>
      <c r="H22" s="35">
        <f t="shared" si="0"/>
        <v>0</v>
      </c>
      <c r="I22" s="35">
        <f t="shared" si="2"/>
        <v>0</v>
      </c>
      <c r="J22" s="35"/>
      <c r="K22" s="35"/>
    </row>
    <row r="23" spans="1:11" ht="25.5" x14ac:dyDescent="0.25">
      <c r="A23" s="24" t="s">
        <v>17</v>
      </c>
      <c r="B23" s="25" t="s">
        <v>227</v>
      </c>
      <c r="C23" s="27">
        <v>1500</v>
      </c>
      <c r="D23" s="26" t="s">
        <v>33</v>
      </c>
      <c r="E23" s="41"/>
      <c r="F23" s="41"/>
      <c r="G23" s="35">
        <f t="shared" si="1"/>
        <v>0</v>
      </c>
      <c r="H23" s="35">
        <f t="shared" si="0"/>
        <v>0</v>
      </c>
      <c r="I23" s="35">
        <f t="shared" si="2"/>
        <v>0</v>
      </c>
      <c r="J23" s="35"/>
      <c r="K23" s="35"/>
    </row>
    <row r="24" spans="1:11" ht="25.5" x14ac:dyDescent="0.25">
      <c r="A24" s="24" t="s">
        <v>18</v>
      </c>
      <c r="B24" s="25" t="s">
        <v>223</v>
      </c>
      <c r="C24" s="34">
        <v>5000</v>
      </c>
      <c r="D24" s="32" t="s">
        <v>458</v>
      </c>
      <c r="E24" s="41"/>
      <c r="F24" s="41"/>
      <c r="G24" s="35">
        <f t="shared" si="1"/>
        <v>0</v>
      </c>
      <c r="H24" s="35">
        <f t="shared" si="0"/>
        <v>0</v>
      </c>
      <c r="I24" s="35">
        <f t="shared" si="2"/>
        <v>0</v>
      </c>
      <c r="J24" s="35"/>
      <c r="K24" s="35"/>
    </row>
    <row r="25" spans="1:11" ht="13.5" x14ac:dyDescent="0.25">
      <c r="A25" s="24" t="s">
        <v>19</v>
      </c>
      <c r="B25" s="25" t="s">
        <v>228</v>
      </c>
      <c r="C25" s="27">
        <v>2000</v>
      </c>
      <c r="D25" s="26" t="s">
        <v>33</v>
      </c>
      <c r="E25" s="41"/>
      <c r="F25" s="41"/>
      <c r="G25" s="35">
        <f t="shared" si="1"/>
        <v>0</v>
      </c>
      <c r="H25" s="35">
        <f t="shared" si="0"/>
        <v>0</v>
      </c>
      <c r="I25" s="35">
        <f t="shared" si="2"/>
        <v>0</v>
      </c>
      <c r="J25" s="35"/>
      <c r="K25" s="35"/>
    </row>
    <row r="26" spans="1:11" ht="25.5" x14ac:dyDescent="0.25">
      <c r="A26" s="24" t="s">
        <v>20</v>
      </c>
      <c r="B26" s="25" t="s">
        <v>229</v>
      </c>
      <c r="C26" s="27">
        <v>1200</v>
      </c>
      <c r="D26" s="26" t="s">
        <v>33</v>
      </c>
      <c r="E26" s="41"/>
      <c r="F26" s="41"/>
      <c r="G26" s="35">
        <f t="shared" si="1"/>
        <v>0</v>
      </c>
      <c r="H26" s="35">
        <f t="shared" si="0"/>
        <v>0</v>
      </c>
      <c r="I26" s="35">
        <f t="shared" si="2"/>
        <v>0</v>
      </c>
      <c r="J26" s="35"/>
      <c r="K26" s="35"/>
    </row>
    <row r="27" spans="1:11" ht="25.5" x14ac:dyDescent="0.25">
      <c r="A27" s="24" t="s">
        <v>21</v>
      </c>
      <c r="B27" s="25" t="s">
        <v>230</v>
      </c>
      <c r="C27" s="27">
        <v>150</v>
      </c>
      <c r="D27" s="26" t="s">
        <v>33</v>
      </c>
      <c r="E27" s="41"/>
      <c r="F27" s="41"/>
      <c r="G27" s="35">
        <f t="shared" si="1"/>
        <v>0</v>
      </c>
      <c r="H27" s="35">
        <f t="shared" ref="H27:H33" si="3">G27*0.095</f>
        <v>0</v>
      </c>
      <c r="I27" s="35">
        <f t="shared" si="2"/>
        <v>0</v>
      </c>
      <c r="J27" s="35"/>
      <c r="K27" s="35"/>
    </row>
    <row r="28" spans="1:11" ht="25.5" x14ac:dyDescent="0.25">
      <c r="A28" s="24" t="s">
        <v>22</v>
      </c>
      <c r="B28" s="25" t="s">
        <v>463</v>
      </c>
      <c r="C28" s="27">
        <v>150</v>
      </c>
      <c r="D28" s="26" t="s">
        <v>33</v>
      </c>
      <c r="E28" s="41"/>
      <c r="F28" s="41"/>
      <c r="G28" s="35">
        <f t="shared" si="1"/>
        <v>0</v>
      </c>
      <c r="H28" s="35">
        <f>G28*0.095</f>
        <v>0</v>
      </c>
      <c r="I28" s="35">
        <f t="shared" si="2"/>
        <v>0</v>
      </c>
      <c r="J28" s="35"/>
      <c r="K28" s="35"/>
    </row>
    <row r="29" spans="1:11" ht="25.5" x14ac:dyDescent="0.25">
      <c r="A29" s="24" t="s">
        <v>23</v>
      </c>
      <c r="B29" s="25" t="s">
        <v>34</v>
      </c>
      <c r="C29" s="34">
        <v>1500</v>
      </c>
      <c r="D29" s="32" t="s">
        <v>458</v>
      </c>
      <c r="E29" s="41"/>
      <c r="F29" s="41"/>
      <c r="G29" s="35">
        <f t="shared" si="1"/>
        <v>0</v>
      </c>
      <c r="H29" s="35">
        <f>G29*0.095</f>
        <v>0</v>
      </c>
      <c r="I29" s="35">
        <f t="shared" si="2"/>
        <v>0</v>
      </c>
      <c r="J29" s="35"/>
      <c r="K29" s="35"/>
    </row>
    <row r="30" spans="1:11" ht="25.5" x14ac:dyDescent="0.25">
      <c r="A30" s="33" t="s">
        <v>24</v>
      </c>
      <c r="B30" s="25" t="s">
        <v>355</v>
      </c>
      <c r="C30" s="34">
        <v>600</v>
      </c>
      <c r="D30" s="32" t="s">
        <v>33</v>
      </c>
      <c r="E30" s="41"/>
      <c r="F30" s="41"/>
      <c r="G30" s="35">
        <f>C30*F30</f>
        <v>0</v>
      </c>
      <c r="H30" s="35">
        <f t="shared" si="3"/>
        <v>0</v>
      </c>
      <c r="I30" s="35">
        <f t="shared" si="2"/>
        <v>0</v>
      </c>
      <c r="J30" s="35"/>
      <c r="K30" s="35"/>
    </row>
    <row r="31" spans="1:11" ht="13.5" x14ac:dyDescent="0.25">
      <c r="A31" s="24" t="s">
        <v>25</v>
      </c>
      <c r="B31" s="25" t="s">
        <v>356</v>
      </c>
      <c r="C31" s="27">
        <v>300</v>
      </c>
      <c r="D31" s="26" t="s">
        <v>33</v>
      </c>
      <c r="E31" s="41"/>
      <c r="F31" s="41"/>
      <c r="G31" s="35">
        <f t="shared" si="1"/>
        <v>0</v>
      </c>
      <c r="H31" s="35">
        <f t="shared" si="3"/>
        <v>0</v>
      </c>
      <c r="I31" s="35">
        <f t="shared" si="2"/>
        <v>0</v>
      </c>
      <c r="J31" s="35"/>
      <c r="K31" s="35"/>
    </row>
    <row r="32" spans="1:11" ht="13.5" x14ac:dyDescent="0.25">
      <c r="A32" s="24" t="s">
        <v>26</v>
      </c>
      <c r="B32" s="25" t="s">
        <v>234</v>
      </c>
      <c r="C32" s="27">
        <v>100</v>
      </c>
      <c r="D32" s="26" t="s">
        <v>33</v>
      </c>
      <c r="E32" s="41"/>
      <c r="F32" s="41"/>
      <c r="G32" s="35">
        <f t="shared" si="1"/>
        <v>0</v>
      </c>
      <c r="H32" s="35">
        <f>G32*0.095</f>
        <v>0</v>
      </c>
      <c r="I32" s="35">
        <f t="shared" si="2"/>
        <v>0</v>
      </c>
      <c r="J32" s="35"/>
      <c r="K32" s="35"/>
    </row>
    <row r="33" spans="1:11" ht="13.5" x14ac:dyDescent="0.25">
      <c r="A33" s="33" t="s">
        <v>27</v>
      </c>
      <c r="B33" s="25" t="s">
        <v>426</v>
      </c>
      <c r="C33" s="34">
        <v>120</v>
      </c>
      <c r="D33" s="32" t="s">
        <v>33</v>
      </c>
      <c r="E33" s="41"/>
      <c r="F33" s="41"/>
      <c r="G33" s="35">
        <f t="shared" si="1"/>
        <v>0</v>
      </c>
      <c r="H33" s="35">
        <f t="shared" si="3"/>
        <v>0</v>
      </c>
      <c r="I33" s="35">
        <f t="shared" si="2"/>
        <v>0</v>
      </c>
      <c r="J33" s="35"/>
      <c r="K33" s="35"/>
    </row>
    <row r="34" spans="1:11" ht="13.5" x14ac:dyDescent="0.25">
      <c r="A34" s="24" t="s">
        <v>28</v>
      </c>
      <c r="B34" s="25" t="s">
        <v>233</v>
      </c>
      <c r="C34" s="27">
        <v>70</v>
      </c>
      <c r="D34" s="26" t="s">
        <v>33</v>
      </c>
      <c r="E34" s="41"/>
      <c r="F34" s="41"/>
      <c r="G34" s="35">
        <f t="shared" si="1"/>
        <v>0</v>
      </c>
      <c r="H34" s="35">
        <f t="shared" ref="H34:H39" si="4">G34*0.095</f>
        <v>0</v>
      </c>
      <c r="I34" s="35">
        <f t="shared" si="2"/>
        <v>0</v>
      </c>
      <c r="J34" s="35"/>
      <c r="K34" s="35"/>
    </row>
    <row r="35" spans="1:11" ht="13.5" x14ac:dyDescent="0.25">
      <c r="A35" s="24" t="s">
        <v>37</v>
      </c>
      <c r="B35" s="25" t="s">
        <v>232</v>
      </c>
      <c r="C35" s="27">
        <v>70</v>
      </c>
      <c r="D35" s="26" t="s">
        <v>33</v>
      </c>
      <c r="E35" s="41"/>
      <c r="F35" s="41"/>
      <c r="G35" s="35">
        <f>C35*F35</f>
        <v>0</v>
      </c>
      <c r="H35" s="35">
        <f t="shared" si="4"/>
        <v>0</v>
      </c>
      <c r="I35" s="35">
        <f t="shared" si="2"/>
        <v>0</v>
      </c>
      <c r="J35" s="35"/>
      <c r="K35" s="35"/>
    </row>
    <row r="36" spans="1:11" ht="25.5" x14ac:dyDescent="0.25">
      <c r="A36" s="24" t="s">
        <v>38</v>
      </c>
      <c r="B36" s="25" t="s">
        <v>464</v>
      </c>
      <c r="C36" s="27">
        <v>2000</v>
      </c>
      <c r="D36" s="26" t="s">
        <v>32</v>
      </c>
      <c r="E36" s="41"/>
      <c r="F36" s="41"/>
      <c r="G36" s="35">
        <f>C36*F36</f>
        <v>0</v>
      </c>
      <c r="H36" s="35">
        <f t="shared" si="4"/>
        <v>0</v>
      </c>
      <c r="I36" s="35">
        <f t="shared" si="2"/>
        <v>0</v>
      </c>
      <c r="J36" s="35"/>
      <c r="K36" s="35"/>
    </row>
    <row r="37" spans="1:11" ht="25.5" x14ac:dyDescent="0.25">
      <c r="A37" s="33" t="s">
        <v>39</v>
      </c>
      <c r="B37" s="25" t="s">
        <v>357</v>
      </c>
      <c r="C37" s="34">
        <v>500</v>
      </c>
      <c r="D37" s="32" t="s">
        <v>32</v>
      </c>
      <c r="E37" s="41"/>
      <c r="F37" s="41"/>
      <c r="G37" s="35">
        <f t="shared" si="1"/>
        <v>0</v>
      </c>
      <c r="H37" s="35">
        <f t="shared" si="4"/>
        <v>0</v>
      </c>
      <c r="I37" s="35">
        <f>+G37+H37</f>
        <v>0</v>
      </c>
      <c r="J37" s="35"/>
      <c r="K37" s="35"/>
    </row>
    <row r="38" spans="1:11" ht="25.5" x14ac:dyDescent="0.25">
      <c r="A38" s="24" t="s">
        <v>40</v>
      </c>
      <c r="B38" s="25" t="s">
        <v>231</v>
      </c>
      <c r="C38" s="27">
        <v>220</v>
      </c>
      <c r="D38" s="26" t="s">
        <v>33</v>
      </c>
      <c r="E38" s="41"/>
      <c r="F38" s="41"/>
      <c r="G38" s="35">
        <f t="shared" si="1"/>
        <v>0</v>
      </c>
      <c r="H38" s="35">
        <f t="shared" si="4"/>
        <v>0</v>
      </c>
      <c r="I38" s="35">
        <f t="shared" si="2"/>
        <v>0</v>
      </c>
      <c r="J38" s="35"/>
      <c r="K38" s="35"/>
    </row>
    <row r="39" spans="1:11" ht="13.5" x14ac:dyDescent="0.25">
      <c r="A39" s="24" t="s">
        <v>41</v>
      </c>
      <c r="B39" s="143" t="s">
        <v>402</v>
      </c>
      <c r="C39" s="27">
        <v>100</v>
      </c>
      <c r="D39" s="26" t="s">
        <v>32</v>
      </c>
      <c r="E39" s="41"/>
      <c r="F39" s="41"/>
      <c r="G39" s="35">
        <f>C39*F39</f>
        <v>0</v>
      </c>
      <c r="H39" s="35">
        <f t="shared" si="4"/>
        <v>0</v>
      </c>
      <c r="I39" s="35">
        <f>+G39+H39</f>
        <v>0</v>
      </c>
      <c r="J39" s="35"/>
      <c r="K39" s="35"/>
    </row>
    <row r="40" spans="1:11" ht="13.5" x14ac:dyDescent="0.25">
      <c r="A40" s="24"/>
      <c r="B40" s="28" t="s">
        <v>29</v>
      </c>
      <c r="C40" s="74" t="s">
        <v>35</v>
      </c>
      <c r="D40" s="74" t="s">
        <v>35</v>
      </c>
      <c r="E40" s="74" t="s">
        <v>35</v>
      </c>
      <c r="F40" s="74" t="s">
        <v>35</v>
      </c>
      <c r="G40" s="77">
        <f>SUM(G7:G39)</f>
        <v>0</v>
      </c>
      <c r="H40" s="141">
        <f>G40*0.095</f>
        <v>0</v>
      </c>
      <c r="I40" s="77">
        <f>+G40+H40</f>
        <v>0</v>
      </c>
      <c r="J40" s="78">
        <f>SUM(J7:J39)</f>
        <v>0</v>
      </c>
      <c r="K40" s="78">
        <f>SUM(K7:K39)</f>
        <v>0</v>
      </c>
    </row>
    <row r="41" spans="1:11" ht="15" customHeight="1" x14ac:dyDescent="0.25">
      <c r="A41" s="158" t="s">
        <v>467</v>
      </c>
      <c r="B41" s="159"/>
      <c r="C41" s="159"/>
      <c r="D41" s="159"/>
      <c r="E41" s="159"/>
      <c r="F41" s="159"/>
      <c r="G41" s="159"/>
      <c r="H41" s="159"/>
      <c r="I41" s="159"/>
      <c r="J41" s="159"/>
      <c r="K41" s="159"/>
    </row>
    <row r="42" spans="1:11" ht="13.5" x14ac:dyDescent="0.25">
      <c r="A42" s="33">
        <v>34</v>
      </c>
      <c r="B42" s="25" t="s">
        <v>465</v>
      </c>
      <c r="C42" s="34">
        <v>3500</v>
      </c>
      <c r="D42" s="32" t="s">
        <v>32</v>
      </c>
      <c r="E42" s="96"/>
      <c r="F42" s="96"/>
      <c r="G42" s="97">
        <f>C42*F42</f>
        <v>0</v>
      </c>
      <c r="H42" s="35">
        <f>G42*0.095</f>
        <v>0</v>
      </c>
      <c r="I42" s="97">
        <f>+G42+H42</f>
        <v>0</v>
      </c>
      <c r="J42" s="97"/>
      <c r="K42" s="34" t="s">
        <v>35</v>
      </c>
    </row>
    <row r="43" spans="1:11" ht="13.5" x14ac:dyDescent="0.25">
      <c r="A43" s="33">
        <v>35</v>
      </c>
      <c r="B43" s="25" t="s">
        <v>466</v>
      </c>
      <c r="C43" s="34">
        <v>1500</v>
      </c>
      <c r="D43" s="32" t="s">
        <v>32</v>
      </c>
      <c r="E43" s="96"/>
      <c r="F43" s="96"/>
      <c r="G43" s="97">
        <f t="shared" ref="G43:G48" si="5">C43*F43</f>
        <v>0</v>
      </c>
      <c r="H43" s="35">
        <f>G43*0.095</f>
        <v>0</v>
      </c>
      <c r="I43" s="97">
        <f t="shared" ref="I43:I46" si="6">+G43+H43</f>
        <v>0</v>
      </c>
      <c r="J43" s="97"/>
      <c r="K43" s="34" t="s">
        <v>35</v>
      </c>
    </row>
    <row r="44" spans="1:11" ht="13.5" x14ac:dyDescent="0.25">
      <c r="A44" s="33">
        <v>36</v>
      </c>
      <c r="B44" s="25" t="s">
        <v>481</v>
      </c>
      <c r="C44" s="34">
        <v>4000</v>
      </c>
      <c r="D44" s="32" t="s">
        <v>458</v>
      </c>
      <c r="E44" s="96"/>
      <c r="F44" s="96"/>
      <c r="G44" s="97">
        <f t="shared" si="5"/>
        <v>0</v>
      </c>
      <c r="H44" s="35">
        <f>G44*0.095</f>
        <v>0</v>
      </c>
      <c r="I44" s="97">
        <f t="shared" si="6"/>
        <v>0</v>
      </c>
      <c r="J44" s="97"/>
      <c r="K44" s="34" t="s">
        <v>35</v>
      </c>
    </row>
    <row r="45" spans="1:11" ht="25.5" x14ac:dyDescent="0.25">
      <c r="A45" s="33">
        <v>37</v>
      </c>
      <c r="B45" s="25" t="s">
        <v>482</v>
      </c>
      <c r="C45" s="34">
        <v>4000</v>
      </c>
      <c r="D45" s="32" t="s">
        <v>458</v>
      </c>
      <c r="E45" s="96"/>
      <c r="F45" s="96"/>
      <c r="G45" s="97">
        <f>C45*F45</f>
        <v>0</v>
      </c>
      <c r="H45" s="35">
        <f>G45*0.095</f>
        <v>0</v>
      </c>
      <c r="I45" s="97">
        <f t="shared" si="6"/>
        <v>0</v>
      </c>
      <c r="J45" s="97"/>
      <c r="K45" s="34" t="s">
        <v>35</v>
      </c>
    </row>
    <row r="46" spans="1:11" ht="13.5" x14ac:dyDescent="0.25">
      <c r="A46" s="33">
        <v>38</v>
      </c>
      <c r="B46" s="25" t="s">
        <v>483</v>
      </c>
      <c r="C46" s="34">
        <v>3500</v>
      </c>
      <c r="D46" s="32" t="s">
        <v>458</v>
      </c>
      <c r="E46" s="96"/>
      <c r="F46" s="96"/>
      <c r="G46" s="97">
        <f t="shared" si="5"/>
        <v>0</v>
      </c>
      <c r="H46" s="35">
        <f t="shared" ref="H46" si="7">G46*0.095</f>
        <v>0</v>
      </c>
      <c r="I46" s="97">
        <f t="shared" si="6"/>
        <v>0</v>
      </c>
      <c r="J46" s="97"/>
      <c r="K46" s="34" t="s">
        <v>35</v>
      </c>
    </row>
    <row r="47" spans="1:11" ht="13.5" x14ac:dyDescent="0.25">
      <c r="A47" s="33">
        <v>39</v>
      </c>
      <c r="B47" s="25" t="s">
        <v>484</v>
      </c>
      <c r="C47" s="34">
        <v>3000</v>
      </c>
      <c r="D47" s="32" t="s">
        <v>458</v>
      </c>
      <c r="E47" s="96"/>
      <c r="F47" s="96"/>
      <c r="G47" s="97">
        <f t="shared" si="5"/>
        <v>0</v>
      </c>
      <c r="H47" s="35">
        <f>G47*0.095</f>
        <v>0</v>
      </c>
      <c r="I47" s="97">
        <f>+G47+H47</f>
        <v>0</v>
      </c>
      <c r="J47" s="97"/>
      <c r="K47" s="34" t="s">
        <v>35</v>
      </c>
    </row>
    <row r="48" spans="1:11" ht="13.5" x14ac:dyDescent="0.25">
      <c r="A48" s="33">
        <v>40</v>
      </c>
      <c r="B48" s="29" t="s">
        <v>235</v>
      </c>
      <c r="C48" s="34">
        <v>500</v>
      </c>
      <c r="D48" s="32" t="s">
        <v>33</v>
      </c>
      <c r="E48" s="96"/>
      <c r="F48" s="96"/>
      <c r="G48" s="97">
        <f t="shared" si="5"/>
        <v>0</v>
      </c>
      <c r="H48" s="35">
        <f>G48*0.095</f>
        <v>0</v>
      </c>
      <c r="I48" s="97">
        <f>+G48+H48</f>
        <v>0</v>
      </c>
      <c r="J48" s="97"/>
      <c r="K48" s="34" t="s">
        <v>35</v>
      </c>
    </row>
    <row r="49" spans="1:11" ht="13.5" x14ac:dyDescent="0.25">
      <c r="A49" s="30"/>
      <c r="B49" s="31" t="s">
        <v>30</v>
      </c>
      <c r="C49" s="74" t="s">
        <v>35</v>
      </c>
      <c r="D49" s="74" t="s">
        <v>35</v>
      </c>
      <c r="E49" s="74" t="s">
        <v>35</v>
      </c>
      <c r="F49" s="74" t="s">
        <v>35</v>
      </c>
      <c r="G49" s="75">
        <f>SUM(G42:G48)</f>
        <v>0</v>
      </c>
      <c r="H49" s="141">
        <f>G49*0.095</f>
        <v>0</v>
      </c>
      <c r="I49" s="75">
        <f>+G49+H49</f>
        <v>0</v>
      </c>
      <c r="J49" s="76">
        <f>SUM(J42:J48)</f>
        <v>0</v>
      </c>
      <c r="K49" s="74" t="s">
        <v>35</v>
      </c>
    </row>
    <row r="50" spans="1:11" x14ac:dyDescent="0.25">
      <c r="G50" s="128"/>
      <c r="I50" s="128"/>
    </row>
    <row r="51" spans="1:11" ht="13.5" x14ac:dyDescent="0.25">
      <c r="A51" s="156" t="s">
        <v>468</v>
      </c>
      <c r="B51" s="157"/>
      <c r="C51" s="36"/>
      <c r="D51" s="37"/>
      <c r="E51" s="38"/>
      <c r="F51" s="38"/>
      <c r="G51" s="38"/>
      <c r="H51" s="38"/>
      <c r="I51" s="38"/>
      <c r="J51" s="38"/>
      <c r="K51" s="38"/>
    </row>
    <row r="52" spans="1:11" ht="27.75" customHeight="1" x14ac:dyDescent="0.25">
      <c r="A52" s="154" t="s">
        <v>469</v>
      </c>
      <c r="B52" s="154"/>
      <c r="C52" s="154"/>
      <c r="D52" s="154"/>
      <c r="E52" s="154"/>
      <c r="F52" s="154"/>
      <c r="G52" s="154"/>
      <c r="H52" s="154"/>
      <c r="I52" s="154"/>
      <c r="J52" s="154"/>
      <c r="K52" s="154"/>
    </row>
    <row r="53" spans="1:11" ht="13.5" x14ac:dyDescent="0.25">
      <c r="A53" s="154" t="s">
        <v>470</v>
      </c>
      <c r="B53" s="154"/>
      <c r="C53" s="154"/>
      <c r="D53" s="154"/>
      <c r="E53" s="154"/>
      <c r="F53" s="154"/>
      <c r="G53" s="154"/>
      <c r="H53" s="154"/>
      <c r="I53" s="154"/>
      <c r="J53" s="154"/>
      <c r="K53" s="154"/>
    </row>
    <row r="54" spans="1:11" ht="13.5" x14ac:dyDescent="0.25">
      <c r="A54" s="154" t="s">
        <v>471</v>
      </c>
      <c r="B54" s="154"/>
      <c r="C54" s="154"/>
      <c r="D54" s="154"/>
      <c r="E54" s="154"/>
      <c r="F54" s="154"/>
      <c r="G54" s="154"/>
      <c r="H54" s="154"/>
      <c r="I54" s="154"/>
      <c r="J54" s="154"/>
      <c r="K54" s="154"/>
    </row>
    <row r="55" spans="1:11" ht="13.5" x14ac:dyDescent="0.25">
      <c r="A55" s="154" t="s">
        <v>472</v>
      </c>
      <c r="B55" s="154"/>
      <c r="C55" s="154"/>
      <c r="D55" s="154"/>
      <c r="E55" s="154"/>
      <c r="F55" s="154"/>
      <c r="G55" s="154"/>
      <c r="H55" s="154"/>
      <c r="I55" s="154"/>
      <c r="J55" s="154"/>
      <c r="K55" s="154"/>
    </row>
    <row r="56" spans="1:11" ht="13.5" x14ac:dyDescent="0.25">
      <c r="A56" s="154" t="s">
        <v>473</v>
      </c>
      <c r="B56" s="154"/>
      <c r="C56" s="154"/>
      <c r="D56" s="154"/>
      <c r="E56" s="154"/>
      <c r="F56" s="154"/>
      <c r="G56" s="154"/>
      <c r="H56" s="154"/>
      <c r="I56" s="154"/>
      <c r="J56" s="154"/>
      <c r="K56" s="154"/>
    </row>
    <row r="57" spans="1:11" ht="13.5" x14ac:dyDescent="0.25">
      <c r="A57" s="154" t="s">
        <v>474</v>
      </c>
      <c r="B57" s="154"/>
      <c r="C57" s="154"/>
      <c r="D57" s="154"/>
      <c r="E57" s="154"/>
      <c r="F57" s="154"/>
      <c r="G57" s="154"/>
      <c r="H57" s="154"/>
      <c r="I57" s="154"/>
      <c r="J57" s="154"/>
      <c r="K57" s="154"/>
    </row>
    <row r="58" spans="1:11" ht="13.5" x14ac:dyDescent="0.25">
      <c r="A58" s="154" t="s">
        <v>475</v>
      </c>
      <c r="B58" s="154"/>
      <c r="C58" s="154"/>
      <c r="D58" s="154"/>
      <c r="E58" s="154"/>
      <c r="F58" s="154"/>
      <c r="G58" s="154"/>
      <c r="H58" s="154"/>
      <c r="I58" s="154"/>
      <c r="J58" s="154"/>
      <c r="K58" s="154"/>
    </row>
    <row r="59" spans="1:11" ht="40.5" customHeight="1" x14ac:dyDescent="0.25">
      <c r="A59" s="154" t="s">
        <v>476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4"/>
    </row>
    <row r="60" spans="1:11" ht="40.5" customHeight="1" x14ac:dyDescent="0.25">
      <c r="A60" s="154" t="s">
        <v>480</v>
      </c>
      <c r="B60" s="154"/>
      <c r="C60" s="154"/>
      <c r="D60" s="154"/>
      <c r="E60" s="154"/>
      <c r="F60" s="154"/>
      <c r="G60" s="154"/>
      <c r="H60" s="154"/>
      <c r="I60" s="154"/>
      <c r="J60" s="154"/>
      <c r="K60" s="154"/>
    </row>
    <row r="61" spans="1:11" ht="13.5" x14ac:dyDescent="0.25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</row>
    <row r="62" spans="1:11" ht="13.5" x14ac:dyDescent="0.25">
      <c r="A62" s="155" t="s">
        <v>477</v>
      </c>
      <c r="B62" s="155"/>
      <c r="C62" s="39" t="s">
        <v>478</v>
      </c>
      <c r="D62" s="37"/>
      <c r="E62" s="38"/>
      <c r="F62" s="40" t="s">
        <v>479</v>
      </c>
      <c r="G62" s="38"/>
      <c r="H62" s="38"/>
      <c r="I62" s="38"/>
      <c r="J62" s="38"/>
      <c r="K62" s="38"/>
    </row>
  </sheetData>
  <mergeCells count="15">
    <mergeCell ref="A41:K41"/>
    <mergeCell ref="A2:K2"/>
    <mergeCell ref="A6:K6"/>
    <mergeCell ref="F1:K1"/>
    <mergeCell ref="A57:K57"/>
    <mergeCell ref="A58:K58"/>
    <mergeCell ref="A59:K59"/>
    <mergeCell ref="A60:K60"/>
    <mergeCell ref="A62:B62"/>
    <mergeCell ref="A51:B51"/>
    <mergeCell ref="A52:K52"/>
    <mergeCell ref="A53:K53"/>
    <mergeCell ref="A54:K54"/>
    <mergeCell ref="A55:K55"/>
    <mergeCell ref="A56:K56"/>
  </mergeCells>
  <dataValidations count="1">
    <dataValidation type="whole" operator="equal" allowBlank="1" showInputMessage="1" showErrorMessage="1" sqref="J42:J48 J7:K39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5"/>
  <sheetViews>
    <sheetView workbookViewId="0">
      <pane ySplit="5" topLeftCell="A54" activePane="bottomLeft" state="frozen"/>
      <selection pane="bottomLeft" activeCell="A2" sqref="A2:K2"/>
    </sheetView>
  </sheetViews>
  <sheetFormatPr defaultRowHeight="15" x14ac:dyDescent="0.25"/>
  <cols>
    <col min="1" max="1" width="4" style="1" customWidth="1"/>
    <col min="2" max="2" width="38" style="1" customWidth="1"/>
    <col min="3" max="3" width="9.140625" style="1"/>
    <col min="4" max="4" width="6.42578125" style="1" customWidth="1"/>
    <col min="5" max="5" width="10.28515625" style="1" customWidth="1"/>
    <col min="6" max="6" width="8.85546875" style="1" customWidth="1"/>
    <col min="7" max="7" width="10.42578125" style="1" customWidth="1"/>
    <col min="8" max="8" width="8.7109375" style="1" customWidth="1"/>
    <col min="9" max="9" width="10.140625" style="1" customWidth="1"/>
    <col min="10" max="10" width="11" style="1" customWidth="1"/>
    <col min="11" max="11" width="10.42578125" style="1" customWidth="1"/>
    <col min="12" max="16384" width="9.140625" style="1"/>
  </cols>
  <sheetData>
    <row r="1" spans="1:12" ht="15" customHeight="1" x14ac:dyDescent="0.25">
      <c r="A1" s="154" t="s">
        <v>36</v>
      </c>
      <c r="B1" s="154"/>
      <c r="C1" s="17"/>
      <c r="D1" s="16"/>
      <c r="E1" s="16"/>
      <c r="F1" s="16"/>
      <c r="G1" s="154" t="s">
        <v>455</v>
      </c>
      <c r="H1" s="154"/>
      <c r="I1" s="154"/>
      <c r="J1" s="154"/>
      <c r="K1" s="154"/>
    </row>
    <row r="2" spans="1:12" ht="15.75" x14ac:dyDescent="0.25">
      <c r="A2" s="170" t="s">
        <v>694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</row>
    <row r="4" spans="1:12" ht="77.25" x14ac:dyDescent="0.25">
      <c r="A4" s="42" t="s">
        <v>442</v>
      </c>
      <c r="B4" s="43" t="s">
        <v>443</v>
      </c>
      <c r="C4" s="44" t="s">
        <v>31</v>
      </c>
      <c r="D4" s="42" t="s">
        <v>444</v>
      </c>
      <c r="E4" s="42" t="s">
        <v>445</v>
      </c>
      <c r="F4" s="42" t="s">
        <v>446</v>
      </c>
      <c r="G4" s="42" t="s">
        <v>447</v>
      </c>
      <c r="H4" s="42" t="s">
        <v>448</v>
      </c>
      <c r="I4" s="42" t="s">
        <v>449</v>
      </c>
      <c r="J4" s="42" t="s">
        <v>450</v>
      </c>
      <c r="K4" s="42" t="s">
        <v>451</v>
      </c>
    </row>
    <row r="5" spans="1:12" ht="26.25" x14ac:dyDescent="0.25">
      <c r="A5" s="45">
        <v>1</v>
      </c>
      <c r="B5" s="46">
        <v>2</v>
      </c>
      <c r="C5" s="47">
        <v>3</v>
      </c>
      <c r="D5" s="45">
        <v>4</v>
      </c>
      <c r="E5" s="45">
        <v>5</v>
      </c>
      <c r="F5" s="45">
        <v>6</v>
      </c>
      <c r="G5" s="45" t="s">
        <v>452</v>
      </c>
      <c r="H5" s="45" t="s">
        <v>453</v>
      </c>
      <c r="I5" s="45" t="s">
        <v>454</v>
      </c>
      <c r="J5" s="45">
        <v>10</v>
      </c>
      <c r="K5" s="45">
        <v>11</v>
      </c>
    </row>
    <row r="6" spans="1:12" x14ac:dyDescent="0.25">
      <c r="A6" s="180" t="s">
        <v>608</v>
      </c>
      <c r="B6" s="180"/>
      <c r="C6" s="180"/>
      <c r="D6" s="180"/>
      <c r="E6" s="180"/>
      <c r="F6" s="180"/>
      <c r="G6" s="180"/>
      <c r="H6" s="108"/>
      <c r="I6" s="108"/>
      <c r="J6" s="108"/>
      <c r="K6" s="108"/>
      <c r="L6" s="2"/>
    </row>
    <row r="7" spans="1:12" x14ac:dyDescent="0.25">
      <c r="A7" s="57" t="s">
        <v>525</v>
      </c>
      <c r="B7" s="57" t="s">
        <v>609</v>
      </c>
      <c r="C7" s="27">
        <v>3200</v>
      </c>
      <c r="D7" s="27" t="s">
        <v>174</v>
      </c>
      <c r="E7" s="41"/>
      <c r="F7" s="41"/>
      <c r="G7" s="35">
        <f>C7*F7</f>
        <v>0</v>
      </c>
      <c r="H7" s="35">
        <f>G7*0.095</f>
        <v>0</v>
      </c>
      <c r="I7" s="35">
        <f>+G7+H7</f>
        <v>0</v>
      </c>
      <c r="J7" s="30"/>
      <c r="K7" s="35"/>
      <c r="L7" s="2"/>
    </row>
    <row r="8" spans="1:12" x14ac:dyDescent="0.25">
      <c r="A8" s="57" t="s">
        <v>527</v>
      </c>
      <c r="B8" s="57" t="s">
        <v>610</v>
      </c>
      <c r="C8" s="27">
        <v>3000</v>
      </c>
      <c r="D8" s="27" t="s">
        <v>174</v>
      </c>
      <c r="E8" s="41"/>
      <c r="F8" s="41"/>
      <c r="G8" s="35">
        <f t="shared" ref="G8:G38" si="0">C8*F8</f>
        <v>0</v>
      </c>
      <c r="H8" s="35">
        <f t="shared" ref="H8:H39" si="1">G8*0.095</f>
        <v>0</v>
      </c>
      <c r="I8" s="35">
        <f t="shared" ref="I8:I38" si="2">+G8+H8</f>
        <v>0</v>
      </c>
      <c r="J8" s="30"/>
      <c r="K8" s="35"/>
      <c r="L8" s="2"/>
    </row>
    <row r="9" spans="1:12" x14ac:dyDescent="0.25">
      <c r="A9" s="57" t="s">
        <v>526</v>
      </c>
      <c r="B9" s="57" t="s">
        <v>611</v>
      </c>
      <c r="C9" s="101">
        <v>3200</v>
      </c>
      <c r="D9" s="27" t="s">
        <v>174</v>
      </c>
      <c r="E9" s="41"/>
      <c r="F9" s="41"/>
      <c r="G9" s="35">
        <f t="shared" si="0"/>
        <v>0</v>
      </c>
      <c r="H9" s="35">
        <f t="shared" si="1"/>
        <v>0</v>
      </c>
      <c r="I9" s="35">
        <f t="shared" si="2"/>
        <v>0</v>
      </c>
      <c r="J9" s="30"/>
      <c r="K9" s="35"/>
      <c r="L9" s="2"/>
    </row>
    <row r="10" spans="1:12" x14ac:dyDescent="0.25">
      <c r="A10" s="24" t="s">
        <v>3</v>
      </c>
      <c r="B10" s="24" t="s">
        <v>612</v>
      </c>
      <c r="C10" s="83">
        <v>2800</v>
      </c>
      <c r="D10" s="83" t="s">
        <v>174</v>
      </c>
      <c r="E10" s="41"/>
      <c r="F10" s="41"/>
      <c r="G10" s="35">
        <f t="shared" si="0"/>
        <v>0</v>
      </c>
      <c r="H10" s="35">
        <f t="shared" si="1"/>
        <v>0</v>
      </c>
      <c r="I10" s="35">
        <f t="shared" si="2"/>
        <v>0</v>
      </c>
      <c r="J10" s="30"/>
      <c r="K10" s="35"/>
      <c r="L10" s="2"/>
    </row>
    <row r="11" spans="1:12" x14ac:dyDescent="0.25">
      <c r="A11" s="24" t="s">
        <v>4</v>
      </c>
      <c r="B11" s="24" t="s">
        <v>613</v>
      </c>
      <c r="C11" s="83">
        <v>2400</v>
      </c>
      <c r="D11" s="83" t="s">
        <v>174</v>
      </c>
      <c r="E11" s="41"/>
      <c r="F11" s="41"/>
      <c r="G11" s="35">
        <f t="shared" si="0"/>
        <v>0</v>
      </c>
      <c r="H11" s="35">
        <f t="shared" si="1"/>
        <v>0</v>
      </c>
      <c r="I11" s="35">
        <f t="shared" si="2"/>
        <v>0</v>
      </c>
      <c r="J11" s="30"/>
      <c r="K11" s="35"/>
      <c r="L11" s="2"/>
    </row>
    <row r="12" spans="1:12" x14ac:dyDescent="0.25">
      <c r="A12" s="24" t="s">
        <v>5</v>
      </c>
      <c r="B12" s="24" t="s">
        <v>614</v>
      </c>
      <c r="C12" s="83">
        <v>2000</v>
      </c>
      <c r="D12" s="83" t="s">
        <v>174</v>
      </c>
      <c r="E12" s="41"/>
      <c r="F12" s="41"/>
      <c r="G12" s="35">
        <f t="shared" si="0"/>
        <v>0</v>
      </c>
      <c r="H12" s="35">
        <f t="shared" si="1"/>
        <v>0</v>
      </c>
      <c r="I12" s="35">
        <f t="shared" si="2"/>
        <v>0</v>
      </c>
      <c r="J12" s="30"/>
      <c r="K12" s="35"/>
      <c r="L12" s="2"/>
    </row>
    <row r="13" spans="1:12" x14ac:dyDescent="0.25">
      <c r="A13" s="24" t="s">
        <v>7</v>
      </c>
      <c r="B13" s="24" t="s">
        <v>615</v>
      </c>
      <c r="C13" s="83">
        <v>2000</v>
      </c>
      <c r="D13" s="83" t="s">
        <v>174</v>
      </c>
      <c r="E13" s="41"/>
      <c r="F13" s="41"/>
      <c r="G13" s="35">
        <f t="shared" si="0"/>
        <v>0</v>
      </c>
      <c r="H13" s="35">
        <f t="shared" si="1"/>
        <v>0</v>
      </c>
      <c r="I13" s="35">
        <f t="shared" si="2"/>
        <v>0</v>
      </c>
      <c r="J13" s="30"/>
      <c r="K13" s="35"/>
      <c r="L13" s="2"/>
    </row>
    <row r="14" spans="1:12" x14ac:dyDescent="0.25">
      <c r="A14" s="24" t="s">
        <v>8</v>
      </c>
      <c r="B14" s="24" t="s">
        <v>616</v>
      </c>
      <c r="C14" s="83">
        <v>2400</v>
      </c>
      <c r="D14" s="83" t="s">
        <v>174</v>
      </c>
      <c r="E14" s="41"/>
      <c r="F14" s="41"/>
      <c r="G14" s="35">
        <f t="shared" si="0"/>
        <v>0</v>
      </c>
      <c r="H14" s="35">
        <f t="shared" si="1"/>
        <v>0</v>
      </c>
      <c r="I14" s="35">
        <f t="shared" si="2"/>
        <v>0</v>
      </c>
      <c r="J14" s="30"/>
      <c r="K14" s="35"/>
      <c r="L14" s="2"/>
    </row>
    <row r="15" spans="1:12" x14ac:dyDescent="0.25">
      <c r="A15" s="33" t="s">
        <v>9</v>
      </c>
      <c r="B15" s="33" t="s">
        <v>617</v>
      </c>
      <c r="C15" s="84">
        <v>1600</v>
      </c>
      <c r="D15" s="84" t="s">
        <v>174</v>
      </c>
      <c r="E15" s="41"/>
      <c r="F15" s="41"/>
      <c r="G15" s="35">
        <f t="shared" si="0"/>
        <v>0</v>
      </c>
      <c r="H15" s="35">
        <f t="shared" si="1"/>
        <v>0</v>
      </c>
      <c r="I15" s="35">
        <f t="shared" si="2"/>
        <v>0</v>
      </c>
      <c r="J15" s="30"/>
      <c r="K15" s="35"/>
      <c r="L15" s="2"/>
    </row>
    <row r="16" spans="1:12" x14ac:dyDescent="0.25">
      <c r="A16" s="33" t="s">
        <v>10</v>
      </c>
      <c r="B16" s="33" t="s">
        <v>618</v>
      </c>
      <c r="C16" s="84">
        <v>2000</v>
      </c>
      <c r="D16" s="84" t="s">
        <v>174</v>
      </c>
      <c r="E16" s="41"/>
      <c r="F16" s="41"/>
      <c r="G16" s="35">
        <f t="shared" si="0"/>
        <v>0</v>
      </c>
      <c r="H16" s="35">
        <f t="shared" si="1"/>
        <v>0</v>
      </c>
      <c r="I16" s="35">
        <f t="shared" si="2"/>
        <v>0</v>
      </c>
      <c r="J16" s="30"/>
      <c r="K16" s="35"/>
      <c r="L16" s="2"/>
    </row>
    <row r="17" spans="1:12" x14ac:dyDescent="0.25">
      <c r="A17" s="33" t="s">
        <v>11</v>
      </c>
      <c r="B17" s="33" t="s">
        <v>619</v>
      </c>
      <c r="C17" s="84">
        <v>2200</v>
      </c>
      <c r="D17" s="84" t="s">
        <v>174</v>
      </c>
      <c r="E17" s="41"/>
      <c r="F17" s="41"/>
      <c r="G17" s="35">
        <f t="shared" si="0"/>
        <v>0</v>
      </c>
      <c r="H17" s="35">
        <f t="shared" si="1"/>
        <v>0</v>
      </c>
      <c r="I17" s="35">
        <f t="shared" si="2"/>
        <v>0</v>
      </c>
      <c r="J17" s="30"/>
      <c r="K17" s="35"/>
      <c r="L17" s="2"/>
    </row>
    <row r="18" spans="1:12" x14ac:dyDescent="0.25">
      <c r="A18" s="33" t="s">
        <v>12</v>
      </c>
      <c r="B18" s="33" t="s">
        <v>620</v>
      </c>
      <c r="C18" s="84">
        <v>6000</v>
      </c>
      <c r="D18" s="84" t="s">
        <v>71</v>
      </c>
      <c r="E18" s="96"/>
      <c r="F18" s="96"/>
      <c r="G18" s="97">
        <f>C18*F18</f>
        <v>0</v>
      </c>
      <c r="H18" s="97">
        <f t="shared" si="1"/>
        <v>0</v>
      </c>
      <c r="I18" s="97">
        <f t="shared" si="2"/>
        <v>0</v>
      </c>
      <c r="J18" s="100"/>
      <c r="K18" s="35"/>
      <c r="L18" s="2"/>
    </row>
    <row r="19" spans="1:12" x14ac:dyDescent="0.25">
      <c r="A19" s="33" t="s">
        <v>13</v>
      </c>
      <c r="B19" s="33" t="s">
        <v>621</v>
      </c>
      <c r="C19" s="84">
        <v>12000</v>
      </c>
      <c r="D19" s="84" t="s">
        <v>71</v>
      </c>
      <c r="E19" s="96"/>
      <c r="F19" s="96"/>
      <c r="G19" s="97">
        <f t="shared" si="0"/>
        <v>0</v>
      </c>
      <c r="H19" s="97">
        <f t="shared" si="1"/>
        <v>0</v>
      </c>
      <c r="I19" s="97">
        <f t="shared" si="2"/>
        <v>0</v>
      </c>
      <c r="J19" s="100"/>
      <c r="K19" s="35"/>
      <c r="L19" s="2"/>
    </row>
    <row r="20" spans="1:12" x14ac:dyDescent="0.25">
      <c r="A20" s="33" t="s">
        <v>14</v>
      </c>
      <c r="B20" s="33" t="s">
        <v>622</v>
      </c>
      <c r="C20" s="84">
        <v>2000</v>
      </c>
      <c r="D20" s="84" t="s">
        <v>71</v>
      </c>
      <c r="E20" s="96"/>
      <c r="F20" s="96"/>
      <c r="G20" s="97">
        <f t="shared" si="0"/>
        <v>0</v>
      </c>
      <c r="H20" s="97">
        <f t="shared" si="1"/>
        <v>0</v>
      </c>
      <c r="I20" s="97">
        <f t="shared" si="2"/>
        <v>0</v>
      </c>
      <c r="J20" s="100"/>
      <c r="K20" s="35"/>
      <c r="L20" s="2"/>
    </row>
    <row r="21" spans="1:12" x14ac:dyDescent="0.25">
      <c r="A21" s="33" t="s">
        <v>15</v>
      </c>
      <c r="B21" s="33" t="s">
        <v>623</v>
      </c>
      <c r="C21" s="84">
        <v>3000</v>
      </c>
      <c r="D21" s="84" t="s">
        <v>71</v>
      </c>
      <c r="E21" s="96"/>
      <c r="F21" s="96"/>
      <c r="G21" s="97">
        <f t="shared" si="0"/>
        <v>0</v>
      </c>
      <c r="H21" s="97">
        <f t="shared" si="1"/>
        <v>0</v>
      </c>
      <c r="I21" s="97">
        <f t="shared" si="2"/>
        <v>0</v>
      </c>
      <c r="J21" s="100"/>
      <c r="K21" s="35"/>
      <c r="L21" s="2"/>
    </row>
    <row r="22" spans="1:12" x14ac:dyDescent="0.25">
      <c r="A22" s="33" t="s">
        <v>16</v>
      </c>
      <c r="B22" s="33" t="s">
        <v>624</v>
      </c>
      <c r="C22" s="84">
        <v>800</v>
      </c>
      <c r="D22" s="84" t="s">
        <v>71</v>
      </c>
      <c r="E22" s="96"/>
      <c r="F22" s="96"/>
      <c r="G22" s="97">
        <f t="shared" si="0"/>
        <v>0</v>
      </c>
      <c r="H22" s="97">
        <f t="shared" si="1"/>
        <v>0</v>
      </c>
      <c r="I22" s="97">
        <f t="shared" si="2"/>
        <v>0</v>
      </c>
      <c r="J22" s="100"/>
      <c r="K22" s="35"/>
      <c r="L22" s="2"/>
    </row>
    <row r="23" spans="1:12" x14ac:dyDescent="0.25">
      <c r="A23" s="33" t="s">
        <v>17</v>
      </c>
      <c r="B23" s="33" t="s">
        <v>625</v>
      </c>
      <c r="C23" s="84">
        <v>1600</v>
      </c>
      <c r="D23" s="84" t="s">
        <v>71</v>
      </c>
      <c r="E23" s="96"/>
      <c r="F23" s="96"/>
      <c r="G23" s="97">
        <f t="shared" si="0"/>
        <v>0</v>
      </c>
      <c r="H23" s="97">
        <f t="shared" si="1"/>
        <v>0</v>
      </c>
      <c r="I23" s="97">
        <f t="shared" si="2"/>
        <v>0</v>
      </c>
      <c r="J23" s="100"/>
      <c r="K23" s="35"/>
      <c r="L23" s="2"/>
    </row>
    <row r="24" spans="1:12" x14ac:dyDescent="0.25">
      <c r="A24" s="33" t="s">
        <v>18</v>
      </c>
      <c r="B24" s="33" t="s">
        <v>626</v>
      </c>
      <c r="C24" s="84">
        <v>1600</v>
      </c>
      <c r="D24" s="84" t="s">
        <v>71</v>
      </c>
      <c r="E24" s="96"/>
      <c r="F24" s="96"/>
      <c r="G24" s="97">
        <f t="shared" si="0"/>
        <v>0</v>
      </c>
      <c r="H24" s="97">
        <f>G24*0.095</f>
        <v>0</v>
      </c>
      <c r="I24" s="97">
        <f t="shared" si="2"/>
        <v>0</v>
      </c>
      <c r="J24" s="100"/>
      <c r="K24" s="35"/>
      <c r="L24" s="2"/>
    </row>
    <row r="25" spans="1:12" x14ac:dyDescent="0.25">
      <c r="A25" s="33" t="s">
        <v>19</v>
      </c>
      <c r="B25" s="33" t="s">
        <v>627</v>
      </c>
      <c r="C25" s="84">
        <v>1500</v>
      </c>
      <c r="D25" s="84" t="s">
        <v>71</v>
      </c>
      <c r="E25" s="96"/>
      <c r="F25" s="96"/>
      <c r="G25" s="97">
        <f t="shared" si="0"/>
        <v>0</v>
      </c>
      <c r="H25" s="97">
        <f>G25*0.095</f>
        <v>0</v>
      </c>
      <c r="I25" s="97">
        <f t="shared" si="2"/>
        <v>0</v>
      </c>
      <c r="J25" s="100"/>
      <c r="K25" s="35"/>
      <c r="L25" s="2"/>
    </row>
    <row r="26" spans="1:12" x14ac:dyDescent="0.25">
      <c r="A26" s="33" t="s">
        <v>20</v>
      </c>
      <c r="B26" s="33" t="s">
        <v>628</v>
      </c>
      <c r="C26" s="84">
        <v>1600</v>
      </c>
      <c r="D26" s="84" t="s">
        <v>71</v>
      </c>
      <c r="E26" s="96"/>
      <c r="F26" s="96"/>
      <c r="G26" s="97">
        <f t="shared" si="0"/>
        <v>0</v>
      </c>
      <c r="H26" s="97">
        <f t="shared" si="1"/>
        <v>0</v>
      </c>
      <c r="I26" s="97">
        <f t="shared" si="2"/>
        <v>0</v>
      </c>
      <c r="J26" s="100"/>
      <c r="K26" s="35"/>
      <c r="L26" s="2"/>
    </row>
    <row r="27" spans="1:12" x14ac:dyDescent="0.25">
      <c r="A27" s="33" t="s">
        <v>21</v>
      </c>
      <c r="B27" s="33" t="s">
        <v>629</v>
      </c>
      <c r="C27" s="84">
        <v>1600</v>
      </c>
      <c r="D27" s="84" t="s">
        <v>71</v>
      </c>
      <c r="E27" s="96"/>
      <c r="F27" s="96"/>
      <c r="G27" s="97">
        <f t="shared" si="0"/>
        <v>0</v>
      </c>
      <c r="H27" s="97">
        <f t="shared" si="1"/>
        <v>0</v>
      </c>
      <c r="I27" s="97">
        <f t="shared" si="2"/>
        <v>0</v>
      </c>
      <c r="J27" s="100"/>
      <c r="K27" s="35"/>
      <c r="L27" s="2"/>
    </row>
    <row r="28" spans="1:12" x14ac:dyDescent="0.25">
      <c r="A28" s="33" t="s">
        <v>22</v>
      </c>
      <c r="B28" s="33" t="s">
        <v>630</v>
      </c>
      <c r="C28" s="84">
        <v>1200</v>
      </c>
      <c r="D28" s="84" t="s">
        <v>71</v>
      </c>
      <c r="E28" s="96"/>
      <c r="F28" s="96"/>
      <c r="G28" s="97">
        <f t="shared" si="0"/>
        <v>0</v>
      </c>
      <c r="H28" s="97">
        <f t="shared" si="1"/>
        <v>0</v>
      </c>
      <c r="I28" s="97">
        <f t="shared" si="2"/>
        <v>0</v>
      </c>
      <c r="J28" s="100"/>
      <c r="K28" s="35"/>
      <c r="L28" s="2"/>
    </row>
    <row r="29" spans="1:12" x14ac:dyDescent="0.25">
      <c r="A29" s="33" t="s">
        <v>23</v>
      </c>
      <c r="B29" s="33" t="s">
        <v>631</v>
      </c>
      <c r="C29" s="84">
        <v>800</v>
      </c>
      <c r="D29" s="84" t="s">
        <v>71</v>
      </c>
      <c r="E29" s="96"/>
      <c r="F29" s="96"/>
      <c r="G29" s="97">
        <f t="shared" si="0"/>
        <v>0</v>
      </c>
      <c r="H29" s="97">
        <f t="shared" si="1"/>
        <v>0</v>
      </c>
      <c r="I29" s="97">
        <f t="shared" si="2"/>
        <v>0</v>
      </c>
      <c r="J29" s="100"/>
      <c r="K29" s="35"/>
      <c r="L29" s="2"/>
    </row>
    <row r="30" spans="1:12" x14ac:dyDescent="0.25">
      <c r="A30" s="33" t="s">
        <v>24</v>
      </c>
      <c r="B30" s="33" t="s">
        <v>632</v>
      </c>
      <c r="C30" s="84">
        <v>1600</v>
      </c>
      <c r="D30" s="84" t="s">
        <v>71</v>
      </c>
      <c r="E30" s="96"/>
      <c r="F30" s="96"/>
      <c r="G30" s="97">
        <f t="shared" si="0"/>
        <v>0</v>
      </c>
      <c r="H30" s="97">
        <f t="shared" si="1"/>
        <v>0</v>
      </c>
      <c r="I30" s="97">
        <f t="shared" si="2"/>
        <v>0</v>
      </c>
      <c r="J30" s="100"/>
      <c r="K30" s="35"/>
      <c r="L30" s="2"/>
    </row>
    <row r="31" spans="1:12" x14ac:dyDescent="0.25">
      <c r="A31" s="33">
        <v>25</v>
      </c>
      <c r="B31" s="33" t="s">
        <v>633</v>
      </c>
      <c r="C31" s="84">
        <v>1600</v>
      </c>
      <c r="D31" s="84" t="s">
        <v>71</v>
      </c>
      <c r="E31" s="96"/>
      <c r="F31" s="96"/>
      <c r="G31" s="97">
        <f t="shared" si="0"/>
        <v>0</v>
      </c>
      <c r="H31" s="97">
        <f>G31*0.095</f>
        <v>0</v>
      </c>
      <c r="I31" s="97">
        <f t="shared" si="2"/>
        <v>0</v>
      </c>
      <c r="J31" s="100"/>
      <c r="K31" s="35"/>
      <c r="L31" s="2"/>
    </row>
    <row r="32" spans="1:12" x14ac:dyDescent="0.25">
      <c r="A32" s="33" t="s">
        <v>26</v>
      </c>
      <c r="B32" s="33" t="s">
        <v>634</v>
      </c>
      <c r="C32" s="84">
        <v>1200</v>
      </c>
      <c r="D32" s="84" t="s">
        <v>71</v>
      </c>
      <c r="E32" s="96"/>
      <c r="F32" s="96"/>
      <c r="G32" s="97">
        <f t="shared" si="0"/>
        <v>0</v>
      </c>
      <c r="H32" s="97">
        <f t="shared" si="1"/>
        <v>0</v>
      </c>
      <c r="I32" s="97">
        <f t="shared" si="2"/>
        <v>0</v>
      </c>
      <c r="J32" s="100"/>
      <c r="K32" s="35"/>
      <c r="L32" s="2"/>
    </row>
    <row r="33" spans="1:12" x14ac:dyDescent="0.25">
      <c r="A33" s="33" t="s">
        <v>27</v>
      </c>
      <c r="B33" s="33" t="s">
        <v>635</v>
      </c>
      <c r="C33" s="84">
        <v>800</v>
      </c>
      <c r="D33" s="84" t="s">
        <v>71</v>
      </c>
      <c r="E33" s="96"/>
      <c r="F33" s="96"/>
      <c r="G33" s="97">
        <f t="shared" si="0"/>
        <v>0</v>
      </c>
      <c r="H33" s="97">
        <f t="shared" si="1"/>
        <v>0</v>
      </c>
      <c r="I33" s="97">
        <f t="shared" si="2"/>
        <v>0</v>
      </c>
      <c r="J33" s="100"/>
      <c r="K33" s="35"/>
      <c r="L33" s="2"/>
    </row>
    <row r="34" spans="1:12" x14ac:dyDescent="0.25">
      <c r="A34" s="33" t="s">
        <v>28</v>
      </c>
      <c r="B34" s="33" t="s">
        <v>636</v>
      </c>
      <c r="C34" s="84">
        <v>3000</v>
      </c>
      <c r="D34" s="84" t="s">
        <v>71</v>
      </c>
      <c r="E34" s="96"/>
      <c r="F34" s="96"/>
      <c r="G34" s="97">
        <f t="shared" si="0"/>
        <v>0</v>
      </c>
      <c r="H34" s="97">
        <f t="shared" si="1"/>
        <v>0</v>
      </c>
      <c r="I34" s="97">
        <f t="shared" si="2"/>
        <v>0</v>
      </c>
      <c r="J34" s="100"/>
      <c r="K34" s="35"/>
      <c r="L34" s="2"/>
    </row>
    <row r="35" spans="1:12" x14ac:dyDescent="0.25">
      <c r="A35" s="33" t="s">
        <v>37</v>
      </c>
      <c r="B35" s="33" t="s">
        <v>637</v>
      </c>
      <c r="C35" s="84">
        <v>5000</v>
      </c>
      <c r="D35" s="84" t="s">
        <v>71</v>
      </c>
      <c r="E35" s="96"/>
      <c r="F35" s="96"/>
      <c r="G35" s="97">
        <f t="shared" si="0"/>
        <v>0</v>
      </c>
      <c r="H35" s="97">
        <f t="shared" si="1"/>
        <v>0</v>
      </c>
      <c r="I35" s="97">
        <f t="shared" si="2"/>
        <v>0</v>
      </c>
      <c r="J35" s="100"/>
      <c r="K35" s="35"/>
      <c r="L35" s="2"/>
    </row>
    <row r="36" spans="1:12" x14ac:dyDescent="0.25">
      <c r="A36" s="33" t="s">
        <v>38</v>
      </c>
      <c r="B36" s="33" t="s">
        <v>638</v>
      </c>
      <c r="C36" s="84">
        <v>2000</v>
      </c>
      <c r="D36" s="84" t="s">
        <v>71</v>
      </c>
      <c r="E36" s="96"/>
      <c r="F36" s="96"/>
      <c r="G36" s="97">
        <f t="shared" si="0"/>
        <v>0</v>
      </c>
      <c r="H36" s="97">
        <f t="shared" si="1"/>
        <v>0</v>
      </c>
      <c r="I36" s="97">
        <f t="shared" si="2"/>
        <v>0</v>
      </c>
      <c r="J36" s="100"/>
      <c r="K36" s="35"/>
      <c r="L36" s="2"/>
    </row>
    <row r="37" spans="1:12" x14ac:dyDescent="0.25">
      <c r="A37" s="33" t="s">
        <v>39</v>
      </c>
      <c r="B37" s="33" t="s">
        <v>639</v>
      </c>
      <c r="C37" s="84">
        <v>2000</v>
      </c>
      <c r="D37" s="84" t="s">
        <v>71</v>
      </c>
      <c r="E37" s="96"/>
      <c r="F37" s="96"/>
      <c r="G37" s="97">
        <f t="shared" si="0"/>
        <v>0</v>
      </c>
      <c r="H37" s="97">
        <f t="shared" si="1"/>
        <v>0</v>
      </c>
      <c r="I37" s="97">
        <f t="shared" si="2"/>
        <v>0</v>
      </c>
      <c r="J37" s="100"/>
      <c r="K37" s="35"/>
      <c r="L37" s="2"/>
    </row>
    <row r="38" spans="1:12" x14ac:dyDescent="0.25">
      <c r="A38" s="33" t="s">
        <v>40</v>
      </c>
      <c r="B38" s="33" t="s">
        <v>640</v>
      </c>
      <c r="C38" s="84">
        <v>5000</v>
      </c>
      <c r="D38" s="84" t="s">
        <v>71</v>
      </c>
      <c r="E38" s="96"/>
      <c r="F38" s="96"/>
      <c r="G38" s="97">
        <f t="shared" si="0"/>
        <v>0</v>
      </c>
      <c r="H38" s="97">
        <f t="shared" si="1"/>
        <v>0</v>
      </c>
      <c r="I38" s="97">
        <f t="shared" si="2"/>
        <v>0</v>
      </c>
      <c r="J38" s="100"/>
      <c r="K38" s="35"/>
      <c r="L38" s="2"/>
    </row>
    <row r="39" spans="1:12" s="112" customFormat="1" x14ac:dyDescent="0.25">
      <c r="A39" s="56"/>
      <c r="B39" s="56" t="s">
        <v>351</v>
      </c>
      <c r="C39" s="74" t="s">
        <v>35</v>
      </c>
      <c r="D39" s="74" t="s">
        <v>35</v>
      </c>
      <c r="E39" s="74" t="s">
        <v>35</v>
      </c>
      <c r="F39" s="74" t="s">
        <v>35</v>
      </c>
      <c r="G39" s="75">
        <f>SUM(G7:G17)</f>
        <v>0</v>
      </c>
      <c r="H39" s="141">
        <f t="shared" si="1"/>
        <v>0</v>
      </c>
      <c r="I39" s="75">
        <f>+G39+H39</f>
        <v>0</v>
      </c>
      <c r="J39" s="93">
        <f>SUM(J7:J17)</f>
        <v>0</v>
      </c>
      <c r="K39" s="93">
        <f>SUM(K7:K17)</f>
        <v>0</v>
      </c>
      <c r="L39" s="111"/>
    </row>
    <row r="40" spans="1:12" s="2" customFormat="1" ht="12.75" customHeight="1" x14ac:dyDescent="0.25">
      <c r="A40" s="171" t="s">
        <v>672</v>
      </c>
      <c r="B40" s="172"/>
      <c r="C40" s="172"/>
      <c r="D40" s="172"/>
      <c r="E40" s="172"/>
      <c r="F40" s="172"/>
      <c r="G40" s="172"/>
      <c r="H40" s="172"/>
      <c r="I40" s="172"/>
      <c r="J40" s="172"/>
      <c r="K40" s="172"/>
    </row>
    <row r="41" spans="1:12" s="2" customFormat="1" ht="13.5" x14ac:dyDescent="0.25">
      <c r="A41" s="94" t="s">
        <v>41</v>
      </c>
      <c r="B41" s="24" t="s">
        <v>641</v>
      </c>
      <c r="C41" s="83">
        <v>4000</v>
      </c>
      <c r="D41" s="109" t="s">
        <v>174</v>
      </c>
      <c r="E41" s="41"/>
      <c r="F41" s="41"/>
      <c r="G41" s="35">
        <f>C41*F41</f>
        <v>0</v>
      </c>
      <c r="H41" s="35">
        <f>G41*0.095</f>
        <v>0</v>
      </c>
      <c r="I41" s="35">
        <f>+G41+H41</f>
        <v>0</v>
      </c>
      <c r="J41" s="30"/>
      <c r="K41" s="35"/>
    </row>
    <row r="42" spans="1:12" s="111" customFormat="1" ht="13.5" x14ac:dyDescent="0.25">
      <c r="A42" s="56"/>
      <c r="B42" s="64" t="s">
        <v>321</v>
      </c>
      <c r="C42" s="74" t="s">
        <v>35</v>
      </c>
      <c r="D42" s="74" t="s">
        <v>35</v>
      </c>
      <c r="E42" s="74" t="s">
        <v>35</v>
      </c>
      <c r="F42" s="74" t="s">
        <v>35</v>
      </c>
      <c r="G42" s="75">
        <f>+G41</f>
        <v>0</v>
      </c>
      <c r="H42" s="141">
        <f>G42*0.095</f>
        <v>0</v>
      </c>
      <c r="I42" s="75">
        <f>+G42+H42</f>
        <v>0</v>
      </c>
      <c r="J42" s="93">
        <f>+J41</f>
        <v>0</v>
      </c>
      <c r="K42" s="93">
        <f>+K41</f>
        <v>0</v>
      </c>
    </row>
    <row r="43" spans="1:12" s="2" customFormat="1" ht="12.75" customHeight="1" x14ac:dyDescent="0.25">
      <c r="A43" s="171" t="s">
        <v>642</v>
      </c>
      <c r="B43" s="172"/>
      <c r="C43" s="172"/>
      <c r="D43" s="172"/>
      <c r="E43" s="172"/>
      <c r="F43" s="172"/>
      <c r="G43" s="172"/>
      <c r="H43" s="172"/>
      <c r="I43" s="172"/>
      <c r="J43" s="172"/>
      <c r="K43" s="172"/>
    </row>
    <row r="44" spans="1:12" s="2" customFormat="1" ht="25.5" x14ac:dyDescent="0.25">
      <c r="A44" s="95" t="s">
        <v>42</v>
      </c>
      <c r="B44" s="33" t="s">
        <v>643</v>
      </c>
      <c r="C44" s="84">
        <v>2000</v>
      </c>
      <c r="D44" s="110" t="s">
        <v>71</v>
      </c>
      <c r="E44" s="41"/>
      <c r="F44" s="41"/>
      <c r="G44" s="35">
        <f>C44*F44</f>
        <v>0</v>
      </c>
      <c r="H44" s="35">
        <f>G44*0.095</f>
        <v>0</v>
      </c>
      <c r="I44" s="35">
        <f t="shared" ref="I44:I50" si="3">+G44+H44</f>
        <v>0</v>
      </c>
      <c r="J44" s="30"/>
      <c r="K44" s="79" t="s">
        <v>35</v>
      </c>
    </row>
    <row r="45" spans="1:12" s="2" customFormat="1" ht="25.5" x14ac:dyDescent="0.25">
      <c r="A45" s="95" t="s">
        <v>43</v>
      </c>
      <c r="B45" s="33" t="s">
        <v>644</v>
      </c>
      <c r="C45" s="84">
        <v>2000</v>
      </c>
      <c r="D45" s="110" t="s">
        <v>71</v>
      </c>
      <c r="E45" s="41"/>
      <c r="F45" s="41"/>
      <c r="G45" s="35">
        <f t="shared" ref="G45:G48" si="4">C45*F45</f>
        <v>0</v>
      </c>
      <c r="H45" s="35">
        <f t="shared" ref="H45" si="5">G45*0.095</f>
        <v>0</v>
      </c>
      <c r="I45" s="35">
        <f t="shared" si="3"/>
        <v>0</v>
      </c>
      <c r="J45" s="30"/>
      <c r="K45" s="79" t="s">
        <v>35</v>
      </c>
    </row>
    <row r="46" spans="1:12" s="2" customFormat="1" ht="25.5" x14ac:dyDescent="0.25">
      <c r="A46" s="95" t="s">
        <v>44</v>
      </c>
      <c r="B46" s="33" t="s">
        <v>645</v>
      </c>
      <c r="C46" s="84">
        <v>2000</v>
      </c>
      <c r="D46" s="110" t="s">
        <v>71</v>
      </c>
      <c r="E46" s="41"/>
      <c r="F46" s="41"/>
      <c r="G46" s="35">
        <f t="shared" si="4"/>
        <v>0</v>
      </c>
      <c r="H46" s="35">
        <f>G46*0.095</f>
        <v>0</v>
      </c>
      <c r="I46" s="35">
        <f t="shared" si="3"/>
        <v>0</v>
      </c>
      <c r="J46" s="30"/>
      <c r="K46" s="79" t="s">
        <v>35</v>
      </c>
    </row>
    <row r="47" spans="1:12" s="2" customFormat="1" ht="25.5" x14ac:dyDescent="0.25">
      <c r="A47" s="95" t="s">
        <v>45</v>
      </c>
      <c r="B47" s="33" t="s">
        <v>646</v>
      </c>
      <c r="C47" s="84">
        <v>200</v>
      </c>
      <c r="D47" s="110" t="s">
        <v>174</v>
      </c>
      <c r="E47" s="96"/>
      <c r="F47" s="96"/>
      <c r="G47" s="97">
        <f>C47*F47</f>
        <v>0</v>
      </c>
      <c r="H47" s="97">
        <f>G47*0.095</f>
        <v>0</v>
      </c>
      <c r="I47" s="97">
        <f t="shared" si="3"/>
        <v>0</v>
      </c>
      <c r="J47" s="100"/>
      <c r="K47" s="79" t="s">
        <v>35</v>
      </c>
    </row>
    <row r="48" spans="1:12" s="2" customFormat="1" ht="25.5" x14ac:dyDescent="0.25">
      <c r="A48" s="95" t="s">
        <v>46</v>
      </c>
      <c r="B48" s="33" t="s">
        <v>648</v>
      </c>
      <c r="C48" s="84">
        <v>200</v>
      </c>
      <c r="D48" s="110" t="s">
        <v>174</v>
      </c>
      <c r="E48" s="96"/>
      <c r="F48" s="96"/>
      <c r="G48" s="97">
        <f t="shared" si="4"/>
        <v>0</v>
      </c>
      <c r="H48" s="97">
        <f>G48*0.095</f>
        <v>0</v>
      </c>
      <c r="I48" s="97">
        <f t="shared" si="3"/>
        <v>0</v>
      </c>
      <c r="J48" s="100"/>
      <c r="K48" s="79" t="s">
        <v>35</v>
      </c>
    </row>
    <row r="49" spans="1:11" s="2" customFormat="1" ht="25.5" x14ac:dyDescent="0.25">
      <c r="A49" s="95" t="s">
        <v>47</v>
      </c>
      <c r="B49" s="33" t="s">
        <v>647</v>
      </c>
      <c r="C49" s="84">
        <v>200</v>
      </c>
      <c r="D49" s="110" t="s">
        <v>174</v>
      </c>
      <c r="E49" s="41"/>
      <c r="F49" s="41"/>
      <c r="G49" s="35">
        <f>C49*F49</f>
        <v>0</v>
      </c>
      <c r="H49" s="35">
        <f>G49*0.095</f>
        <v>0</v>
      </c>
      <c r="I49" s="35">
        <f t="shared" si="3"/>
        <v>0</v>
      </c>
      <c r="J49" s="30"/>
      <c r="K49" s="79" t="s">
        <v>35</v>
      </c>
    </row>
    <row r="50" spans="1:11" s="111" customFormat="1" ht="13.5" x14ac:dyDescent="0.25">
      <c r="A50" s="68"/>
      <c r="B50" s="68" t="s">
        <v>352</v>
      </c>
      <c r="C50" s="79" t="s">
        <v>35</v>
      </c>
      <c r="D50" s="79" t="s">
        <v>35</v>
      </c>
      <c r="E50" s="79" t="s">
        <v>35</v>
      </c>
      <c r="F50" s="79" t="s">
        <v>35</v>
      </c>
      <c r="G50" s="75">
        <f>SUM(G44:G49)</f>
        <v>0</v>
      </c>
      <c r="H50" s="141">
        <f>G50*0.095</f>
        <v>0</v>
      </c>
      <c r="I50" s="75">
        <f t="shared" si="3"/>
        <v>0</v>
      </c>
      <c r="J50" s="93">
        <f>SUM(J44:J49)</f>
        <v>0</v>
      </c>
      <c r="K50" s="79" t="s">
        <v>35</v>
      </c>
    </row>
    <row r="51" spans="1:11" s="2" customFormat="1" ht="15" customHeight="1" x14ac:dyDescent="0.25">
      <c r="A51" s="171" t="s">
        <v>353</v>
      </c>
      <c r="B51" s="172"/>
      <c r="C51" s="172"/>
      <c r="D51" s="172"/>
      <c r="E51" s="172"/>
      <c r="F51" s="172"/>
      <c r="G51" s="172"/>
      <c r="H51" s="172"/>
      <c r="I51" s="172"/>
      <c r="J51" s="172"/>
      <c r="K51" s="172"/>
    </row>
    <row r="52" spans="1:11" s="2" customFormat="1" ht="13.5" x14ac:dyDescent="0.25">
      <c r="A52" s="95" t="s">
        <v>48</v>
      </c>
      <c r="B52" s="33" t="s">
        <v>575</v>
      </c>
      <c r="C52" s="84">
        <v>60</v>
      </c>
      <c r="D52" s="32" t="s">
        <v>174</v>
      </c>
      <c r="E52" s="41"/>
      <c r="F52" s="41"/>
      <c r="G52" s="35">
        <f>C52*F52</f>
        <v>0</v>
      </c>
      <c r="H52" s="35">
        <f>G52*0.095</f>
        <v>0</v>
      </c>
      <c r="I52" s="35">
        <f>G52+H52</f>
        <v>0</v>
      </c>
      <c r="J52" s="30"/>
      <c r="K52" s="35"/>
    </row>
    <row r="53" spans="1:11" s="2" customFormat="1" ht="13.5" x14ac:dyDescent="0.25">
      <c r="A53" s="95" t="s">
        <v>49</v>
      </c>
      <c r="B53" s="33" t="s">
        <v>528</v>
      </c>
      <c r="C53" s="84">
        <v>40</v>
      </c>
      <c r="D53" s="32" t="s">
        <v>174</v>
      </c>
      <c r="E53" s="41"/>
      <c r="F53" s="41"/>
      <c r="G53" s="35">
        <f t="shared" ref="G53:G57" si="6">C53*F53</f>
        <v>0</v>
      </c>
      <c r="H53" s="35">
        <f t="shared" ref="H53:H56" si="7">G53*0.095</f>
        <v>0</v>
      </c>
      <c r="I53" s="35">
        <f t="shared" ref="I53:I56" si="8">G53+H53</f>
        <v>0</v>
      </c>
      <c r="J53" s="30"/>
      <c r="K53" s="35"/>
    </row>
    <row r="54" spans="1:11" s="2" customFormat="1" ht="13.5" x14ac:dyDescent="0.25">
      <c r="A54" s="95" t="s">
        <v>50</v>
      </c>
      <c r="B54" s="33" t="s">
        <v>529</v>
      </c>
      <c r="C54" s="84">
        <v>40</v>
      </c>
      <c r="D54" s="32" t="s">
        <v>174</v>
      </c>
      <c r="E54" s="41"/>
      <c r="F54" s="41"/>
      <c r="G54" s="35">
        <f t="shared" si="6"/>
        <v>0</v>
      </c>
      <c r="H54" s="35">
        <f>G54*0.095</f>
        <v>0</v>
      </c>
      <c r="I54" s="35">
        <f>G54+H54</f>
        <v>0</v>
      </c>
      <c r="J54" s="30"/>
      <c r="K54" s="35"/>
    </row>
    <row r="55" spans="1:11" s="2" customFormat="1" ht="13.5" x14ac:dyDescent="0.25">
      <c r="A55" s="95" t="s">
        <v>129</v>
      </c>
      <c r="B55" s="33" t="s">
        <v>195</v>
      </c>
      <c r="C55" s="84">
        <v>500</v>
      </c>
      <c r="D55" s="32" t="s">
        <v>174</v>
      </c>
      <c r="E55" s="41"/>
      <c r="F55" s="41"/>
      <c r="G55" s="35">
        <f t="shared" si="6"/>
        <v>0</v>
      </c>
      <c r="H55" s="35">
        <f t="shared" si="7"/>
        <v>0</v>
      </c>
      <c r="I55" s="35">
        <f>G55+H55</f>
        <v>0</v>
      </c>
      <c r="J55" s="30"/>
      <c r="K55" s="35"/>
    </row>
    <row r="56" spans="1:11" s="2" customFormat="1" ht="13.5" x14ac:dyDescent="0.25">
      <c r="A56" s="95" t="s">
        <v>130</v>
      </c>
      <c r="B56" s="33" t="s">
        <v>196</v>
      </c>
      <c r="C56" s="84">
        <v>300</v>
      </c>
      <c r="D56" s="32" t="s">
        <v>174</v>
      </c>
      <c r="E56" s="41"/>
      <c r="F56" s="41"/>
      <c r="G56" s="35">
        <f t="shared" si="6"/>
        <v>0</v>
      </c>
      <c r="H56" s="35">
        <f t="shared" si="7"/>
        <v>0</v>
      </c>
      <c r="I56" s="35">
        <f t="shared" si="8"/>
        <v>0</v>
      </c>
      <c r="J56" s="30"/>
      <c r="K56" s="35"/>
    </row>
    <row r="57" spans="1:11" s="2" customFormat="1" ht="13.5" x14ac:dyDescent="0.25">
      <c r="A57" s="95" t="s">
        <v>131</v>
      </c>
      <c r="B57" s="33" t="s">
        <v>197</v>
      </c>
      <c r="C57" s="84">
        <v>200</v>
      </c>
      <c r="D57" s="32" t="s">
        <v>174</v>
      </c>
      <c r="E57" s="41"/>
      <c r="F57" s="41"/>
      <c r="G57" s="35">
        <f t="shared" si="6"/>
        <v>0</v>
      </c>
      <c r="H57" s="35">
        <f>G57*0.095</f>
        <v>0</v>
      </c>
      <c r="I57" s="35">
        <f>G57+H57</f>
        <v>0</v>
      </c>
      <c r="J57" s="30"/>
      <c r="K57" s="35"/>
    </row>
    <row r="58" spans="1:11" s="2" customFormat="1" ht="13.5" x14ac:dyDescent="0.25">
      <c r="A58" s="68"/>
      <c r="B58" s="68" t="s">
        <v>331</v>
      </c>
      <c r="C58" s="34" t="s">
        <v>35</v>
      </c>
      <c r="D58" s="34" t="s">
        <v>35</v>
      </c>
      <c r="E58" s="34" t="s">
        <v>35</v>
      </c>
      <c r="F58" s="34" t="s">
        <v>35</v>
      </c>
      <c r="G58" s="75">
        <f>SUM(G52:G57)</f>
        <v>0</v>
      </c>
      <c r="H58" s="141">
        <f>G58*0.095</f>
        <v>0</v>
      </c>
      <c r="I58" s="75">
        <f>G58+H58</f>
        <v>0</v>
      </c>
      <c r="J58" s="93">
        <f>SUM(J52:J57)</f>
        <v>0</v>
      </c>
      <c r="K58" s="93">
        <f>SUM(K52:K57)</f>
        <v>0</v>
      </c>
    </row>
    <row r="59" spans="1:11" s="2" customFormat="1" ht="12.75" x14ac:dyDescent="0.25">
      <c r="G59" s="128"/>
      <c r="I59" s="128"/>
    </row>
    <row r="60" spans="1:11" s="2" customFormat="1" ht="13.5" x14ac:dyDescent="0.25">
      <c r="A60" s="156" t="s">
        <v>468</v>
      </c>
      <c r="B60" s="157"/>
      <c r="C60" s="36"/>
      <c r="D60" s="37"/>
      <c r="E60" s="38"/>
      <c r="F60" s="38"/>
      <c r="G60" s="38"/>
      <c r="H60" s="38"/>
      <c r="I60" s="38"/>
      <c r="J60" s="38"/>
      <c r="K60" s="38"/>
    </row>
    <row r="61" spans="1:11" s="2" customFormat="1" ht="25.5" customHeight="1" x14ac:dyDescent="0.25">
      <c r="A61" s="154" t="s">
        <v>469</v>
      </c>
      <c r="B61" s="154"/>
      <c r="C61" s="154"/>
      <c r="D61" s="154"/>
      <c r="E61" s="154"/>
      <c r="F61" s="154"/>
      <c r="G61" s="154"/>
      <c r="H61" s="154"/>
      <c r="I61" s="154"/>
      <c r="J61" s="154"/>
      <c r="K61" s="154"/>
    </row>
    <row r="62" spans="1:11" s="2" customFormat="1" ht="13.5" x14ac:dyDescent="0.25">
      <c r="A62" s="154" t="s">
        <v>470</v>
      </c>
      <c r="B62" s="154"/>
      <c r="C62" s="154"/>
      <c r="D62" s="154"/>
      <c r="E62" s="154"/>
      <c r="F62" s="154"/>
      <c r="G62" s="154"/>
      <c r="H62" s="154"/>
      <c r="I62" s="154"/>
      <c r="J62" s="154"/>
      <c r="K62" s="154"/>
    </row>
    <row r="63" spans="1:11" s="2" customFormat="1" ht="13.5" x14ac:dyDescent="0.25">
      <c r="A63" s="154" t="s">
        <v>504</v>
      </c>
      <c r="B63" s="154"/>
      <c r="C63" s="154"/>
      <c r="D63" s="154"/>
      <c r="E63" s="154"/>
      <c r="F63" s="154"/>
      <c r="G63" s="154"/>
      <c r="H63" s="154"/>
      <c r="I63" s="154"/>
      <c r="J63" s="154"/>
      <c r="K63" s="154"/>
    </row>
    <row r="64" spans="1:11" s="2" customFormat="1" ht="13.5" x14ac:dyDescent="0.25">
      <c r="A64" s="154" t="s">
        <v>472</v>
      </c>
      <c r="B64" s="154"/>
      <c r="C64" s="154"/>
      <c r="D64" s="154"/>
      <c r="E64" s="154"/>
      <c r="F64" s="154"/>
      <c r="G64" s="154"/>
      <c r="H64" s="154"/>
      <c r="I64" s="154"/>
      <c r="J64" s="154"/>
      <c r="K64" s="154"/>
    </row>
    <row r="65" spans="1:11" s="2" customFormat="1" ht="13.5" x14ac:dyDescent="0.25">
      <c r="A65" s="154" t="s">
        <v>473</v>
      </c>
      <c r="B65" s="154"/>
      <c r="C65" s="154"/>
      <c r="D65" s="154"/>
      <c r="E65" s="154"/>
      <c r="F65" s="154"/>
      <c r="G65" s="154"/>
      <c r="H65" s="154"/>
      <c r="I65" s="154"/>
      <c r="J65" s="154"/>
      <c r="K65" s="154"/>
    </row>
    <row r="66" spans="1:11" s="2" customFormat="1" ht="13.5" x14ac:dyDescent="0.25">
      <c r="A66" s="154" t="s">
        <v>474</v>
      </c>
      <c r="B66" s="154"/>
      <c r="C66" s="154"/>
      <c r="D66" s="154"/>
      <c r="E66" s="154"/>
      <c r="F66" s="154"/>
      <c r="G66" s="154"/>
      <c r="H66" s="154"/>
      <c r="I66" s="154"/>
      <c r="J66" s="154"/>
      <c r="K66" s="154"/>
    </row>
    <row r="67" spans="1:11" s="2" customFormat="1" ht="13.5" x14ac:dyDescent="0.25">
      <c r="A67" s="154" t="s">
        <v>475</v>
      </c>
      <c r="B67" s="154"/>
      <c r="C67" s="154"/>
      <c r="D67" s="154"/>
      <c r="E67" s="154"/>
      <c r="F67" s="154"/>
      <c r="G67" s="154"/>
      <c r="H67" s="154"/>
      <c r="I67" s="154"/>
      <c r="J67" s="154"/>
      <c r="K67" s="154"/>
    </row>
    <row r="68" spans="1:11" s="2" customFormat="1" ht="40.5" customHeight="1" x14ac:dyDescent="0.25">
      <c r="A68" s="154" t="s">
        <v>476</v>
      </c>
      <c r="B68" s="154"/>
      <c r="C68" s="154"/>
      <c r="D68" s="154"/>
      <c r="E68" s="154"/>
      <c r="F68" s="154"/>
      <c r="G68" s="154"/>
      <c r="H68" s="154"/>
      <c r="I68" s="154"/>
      <c r="J68" s="154"/>
      <c r="K68" s="154"/>
    </row>
    <row r="69" spans="1:11" s="2" customFormat="1" ht="39.75" customHeight="1" x14ac:dyDescent="0.25">
      <c r="A69" s="154" t="s">
        <v>573</v>
      </c>
      <c r="B69" s="154"/>
      <c r="C69" s="154"/>
      <c r="D69" s="154"/>
      <c r="E69" s="154"/>
      <c r="F69" s="154"/>
      <c r="G69" s="154"/>
      <c r="H69" s="154"/>
      <c r="I69" s="154"/>
      <c r="J69" s="154"/>
      <c r="K69" s="154"/>
    </row>
    <row r="70" spans="1:11" s="2" customFormat="1" ht="13.5" x14ac:dyDescent="0.25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</row>
    <row r="71" spans="1:11" s="2" customFormat="1" ht="13.5" x14ac:dyDescent="0.25">
      <c r="A71" s="155" t="s">
        <v>477</v>
      </c>
      <c r="B71" s="155"/>
      <c r="C71" s="39" t="s">
        <v>478</v>
      </c>
      <c r="D71" s="37"/>
      <c r="E71" s="38"/>
      <c r="F71" s="40" t="s">
        <v>479</v>
      </c>
      <c r="G71" s="38"/>
      <c r="H71" s="38"/>
      <c r="I71" s="38"/>
      <c r="J71" s="38"/>
      <c r="K71" s="38"/>
    </row>
    <row r="72" spans="1:11" s="2" customFormat="1" ht="12.75" x14ac:dyDescent="0.25"/>
    <row r="73" spans="1:11" s="2" customFormat="1" ht="12.75" x14ac:dyDescent="0.25"/>
    <row r="74" spans="1:11" s="2" customFormat="1" ht="12.75" x14ac:dyDescent="0.25"/>
    <row r="75" spans="1:11" s="2" customFormat="1" ht="12.75" x14ac:dyDescent="0.25"/>
    <row r="76" spans="1:11" s="2" customFormat="1" ht="12.75" x14ac:dyDescent="0.25"/>
    <row r="77" spans="1:11" s="2" customFormat="1" ht="12.75" x14ac:dyDescent="0.25"/>
    <row r="78" spans="1:11" s="2" customFormat="1" ht="12.75" x14ac:dyDescent="0.25"/>
    <row r="79" spans="1:11" s="2" customFormat="1" ht="12.75" x14ac:dyDescent="0.25"/>
    <row r="80" spans="1:11" s="2" customFormat="1" ht="12.75" x14ac:dyDescent="0.25"/>
    <row r="81" s="2" customFormat="1" ht="12.75" x14ac:dyDescent="0.25"/>
    <row r="82" s="2" customFormat="1" ht="12.75" x14ac:dyDescent="0.25"/>
    <row r="83" s="2" customFormat="1" ht="12.75" x14ac:dyDescent="0.25"/>
    <row r="84" s="2" customFormat="1" ht="12.75" x14ac:dyDescent="0.25"/>
    <row r="85" s="2" customFormat="1" ht="12.75" x14ac:dyDescent="0.25"/>
    <row r="86" s="2" customFormat="1" ht="12.75" x14ac:dyDescent="0.25"/>
    <row r="87" s="2" customFormat="1" ht="12.75" x14ac:dyDescent="0.25"/>
    <row r="88" s="2" customFormat="1" ht="12.75" x14ac:dyDescent="0.25"/>
    <row r="89" s="2" customFormat="1" ht="12.75" x14ac:dyDescent="0.25"/>
    <row r="90" s="2" customFormat="1" ht="12.75" x14ac:dyDescent="0.25"/>
    <row r="91" s="2" customFormat="1" ht="12.75" x14ac:dyDescent="0.25"/>
    <row r="92" s="2" customFormat="1" ht="12.75" x14ac:dyDescent="0.25"/>
    <row r="93" s="2" customFormat="1" ht="12.75" x14ac:dyDescent="0.25"/>
    <row r="94" s="2" customFormat="1" ht="12.75" x14ac:dyDescent="0.25"/>
    <row r="95" s="2" customFormat="1" ht="12.75" x14ac:dyDescent="0.25"/>
    <row r="96" s="2" customFormat="1" ht="12.75" x14ac:dyDescent="0.25"/>
    <row r="97" s="2" customFormat="1" ht="12.75" x14ac:dyDescent="0.25"/>
    <row r="98" s="2" customFormat="1" ht="12.75" x14ac:dyDescent="0.25"/>
    <row r="99" s="2" customFormat="1" ht="12.75" x14ac:dyDescent="0.25"/>
    <row r="100" s="2" customFormat="1" ht="12.75" x14ac:dyDescent="0.25"/>
    <row r="101" s="2" customFormat="1" ht="12.75" x14ac:dyDescent="0.25"/>
    <row r="102" s="2" customFormat="1" ht="12.75" x14ac:dyDescent="0.25"/>
    <row r="103" s="2" customFormat="1" ht="12.75" x14ac:dyDescent="0.25"/>
    <row r="104" s="2" customFormat="1" ht="12.75" x14ac:dyDescent="0.25"/>
    <row r="105" s="2" customFormat="1" ht="12.75" x14ac:dyDescent="0.25"/>
    <row r="106" s="2" customFormat="1" ht="12.75" x14ac:dyDescent="0.25"/>
    <row r="107" s="2" customFormat="1" ht="12.75" x14ac:dyDescent="0.25"/>
    <row r="108" s="2" customFormat="1" ht="12.75" x14ac:dyDescent="0.25"/>
    <row r="109" s="2" customFormat="1" ht="12.75" x14ac:dyDescent="0.25"/>
    <row r="110" s="2" customFormat="1" ht="12.75" x14ac:dyDescent="0.25"/>
    <row r="111" s="2" customFormat="1" ht="12.75" x14ac:dyDescent="0.25"/>
    <row r="112" s="2" customFormat="1" ht="12.75" x14ac:dyDescent="0.25"/>
    <row r="113" s="2" customFormat="1" ht="12.75" x14ac:dyDescent="0.25"/>
    <row r="114" s="2" customFormat="1" ht="12.75" x14ac:dyDescent="0.25"/>
    <row r="115" s="2" customFormat="1" ht="12.75" x14ac:dyDescent="0.25"/>
    <row r="116" s="2" customFormat="1" ht="12.75" x14ac:dyDescent="0.25"/>
    <row r="117" s="2" customFormat="1" ht="12.75" x14ac:dyDescent="0.25"/>
    <row r="118" s="2" customFormat="1" ht="12.75" x14ac:dyDescent="0.25"/>
    <row r="119" s="2" customFormat="1" ht="12.75" x14ac:dyDescent="0.25"/>
    <row r="120" s="2" customFormat="1" ht="12.75" x14ac:dyDescent="0.25"/>
    <row r="121" s="2" customFormat="1" ht="12.75" x14ac:dyDescent="0.25"/>
    <row r="122" s="2" customFormat="1" ht="12.75" x14ac:dyDescent="0.25"/>
    <row r="123" s="2" customFormat="1" ht="12.75" x14ac:dyDescent="0.25"/>
    <row r="124" s="2" customFormat="1" ht="12.75" x14ac:dyDescent="0.25"/>
    <row r="125" s="2" customFormat="1" ht="12.75" x14ac:dyDescent="0.25"/>
    <row r="126" s="2" customFormat="1" ht="12.75" x14ac:dyDescent="0.25"/>
    <row r="127" s="2" customFormat="1" ht="12.75" x14ac:dyDescent="0.25"/>
    <row r="128" s="2" customFormat="1" ht="12.75" x14ac:dyDescent="0.25"/>
    <row r="129" s="2" customFormat="1" ht="12.75" x14ac:dyDescent="0.25"/>
    <row r="130" s="2" customFormat="1" ht="12.75" x14ac:dyDescent="0.25"/>
    <row r="131" s="2" customFormat="1" ht="12.75" x14ac:dyDescent="0.25"/>
    <row r="132" s="2" customFormat="1" ht="12.75" x14ac:dyDescent="0.25"/>
    <row r="133" s="2" customFormat="1" ht="12.75" x14ac:dyDescent="0.25"/>
    <row r="134" s="2" customFormat="1" ht="12.75" x14ac:dyDescent="0.25"/>
    <row r="135" s="2" customFormat="1" ht="12.75" x14ac:dyDescent="0.25"/>
    <row r="136" s="2" customFormat="1" ht="12.75" x14ac:dyDescent="0.25"/>
    <row r="137" s="2" customFormat="1" ht="12.75" x14ac:dyDescent="0.25"/>
    <row r="138" s="2" customFormat="1" ht="12.75" x14ac:dyDescent="0.25"/>
    <row r="139" s="2" customFormat="1" ht="12.75" x14ac:dyDescent="0.25"/>
    <row r="140" s="2" customFormat="1" ht="12.75" x14ac:dyDescent="0.25"/>
    <row r="141" s="2" customFormat="1" ht="12.75" x14ac:dyDescent="0.25"/>
    <row r="142" s="2" customFormat="1" ht="12.75" x14ac:dyDescent="0.25"/>
    <row r="143" s="2" customFormat="1" ht="12.75" x14ac:dyDescent="0.25"/>
    <row r="144" s="2" customFormat="1" ht="12.75" x14ac:dyDescent="0.25"/>
    <row r="145" s="2" customFormat="1" ht="12.75" x14ac:dyDescent="0.25"/>
    <row r="146" s="2" customFormat="1" ht="12.75" x14ac:dyDescent="0.25"/>
    <row r="147" s="2" customFormat="1" ht="12.75" x14ac:dyDescent="0.25"/>
    <row r="148" s="2" customFormat="1" ht="12.75" x14ac:dyDescent="0.25"/>
    <row r="149" s="2" customFormat="1" ht="12.75" x14ac:dyDescent="0.25"/>
    <row r="150" s="2" customFormat="1" ht="12.75" x14ac:dyDescent="0.25"/>
    <row r="151" s="2" customFormat="1" ht="12.75" x14ac:dyDescent="0.25"/>
    <row r="152" s="2" customFormat="1" ht="12.75" x14ac:dyDescent="0.25"/>
    <row r="153" s="2" customFormat="1" ht="12.75" x14ac:dyDescent="0.25"/>
    <row r="154" s="2" customFormat="1" ht="12.75" x14ac:dyDescent="0.25"/>
    <row r="155" s="2" customFormat="1" ht="12.75" x14ac:dyDescent="0.25"/>
    <row r="156" s="2" customFormat="1" ht="12.75" x14ac:dyDescent="0.25"/>
    <row r="157" s="2" customFormat="1" ht="12.75" x14ac:dyDescent="0.25"/>
    <row r="158" s="2" customFormat="1" ht="12.75" x14ac:dyDescent="0.25"/>
    <row r="159" s="2" customFormat="1" ht="12.75" x14ac:dyDescent="0.25"/>
    <row r="160" s="2" customFormat="1" ht="12.75" x14ac:dyDescent="0.25"/>
    <row r="161" s="2" customFormat="1" ht="12.75" x14ac:dyDescent="0.25"/>
    <row r="162" s="2" customFormat="1" ht="12.75" x14ac:dyDescent="0.25"/>
    <row r="163" s="2" customFormat="1" ht="12.75" x14ac:dyDescent="0.25"/>
    <row r="164" s="2" customFormat="1" ht="12.75" x14ac:dyDescent="0.25"/>
    <row r="165" s="2" customFormat="1" ht="12.75" x14ac:dyDescent="0.25"/>
    <row r="166" s="2" customFormat="1" ht="12.75" x14ac:dyDescent="0.25"/>
    <row r="167" s="2" customFormat="1" ht="12.75" x14ac:dyDescent="0.25"/>
    <row r="168" s="2" customFormat="1" ht="12.75" x14ac:dyDescent="0.25"/>
    <row r="169" s="2" customFormat="1" ht="12.75" x14ac:dyDescent="0.25"/>
    <row r="170" s="2" customFormat="1" ht="12.75" x14ac:dyDescent="0.25"/>
    <row r="171" s="2" customFormat="1" ht="12.75" x14ac:dyDescent="0.25"/>
    <row r="172" s="2" customFormat="1" ht="12.75" x14ac:dyDescent="0.25"/>
    <row r="173" s="2" customFormat="1" ht="12.75" x14ac:dyDescent="0.25"/>
    <row r="174" s="2" customFormat="1" ht="12.75" x14ac:dyDescent="0.25"/>
    <row r="175" s="2" customFormat="1" ht="12.75" x14ac:dyDescent="0.25"/>
    <row r="176" s="2" customFormat="1" ht="12.75" x14ac:dyDescent="0.25"/>
    <row r="177" s="2" customFormat="1" ht="12.75" x14ac:dyDescent="0.25"/>
    <row r="178" s="2" customFormat="1" ht="12.75" x14ac:dyDescent="0.25"/>
    <row r="179" s="2" customFormat="1" ht="12.75" x14ac:dyDescent="0.25"/>
    <row r="180" s="2" customFormat="1" ht="12.75" x14ac:dyDescent="0.25"/>
    <row r="181" s="2" customFormat="1" ht="12.75" x14ac:dyDescent="0.25"/>
    <row r="182" s="2" customFormat="1" ht="12.75" x14ac:dyDescent="0.25"/>
    <row r="183" s="2" customFormat="1" ht="12.75" x14ac:dyDescent="0.25"/>
    <row r="184" s="2" customFormat="1" ht="12.75" x14ac:dyDescent="0.25"/>
    <row r="185" s="2" customFormat="1" ht="12.75" x14ac:dyDescent="0.25"/>
    <row r="186" s="2" customFormat="1" ht="12.75" x14ac:dyDescent="0.25"/>
    <row r="187" s="2" customFormat="1" ht="12.75" x14ac:dyDescent="0.25"/>
    <row r="188" s="2" customFormat="1" ht="12.75" x14ac:dyDescent="0.25"/>
    <row r="189" s="2" customFormat="1" ht="12.75" x14ac:dyDescent="0.25"/>
    <row r="190" s="2" customFormat="1" ht="12.75" x14ac:dyDescent="0.25"/>
    <row r="191" s="2" customFormat="1" ht="12.75" x14ac:dyDescent="0.25"/>
    <row r="192" s="2" customFormat="1" ht="12.75" x14ac:dyDescent="0.25"/>
    <row r="193" s="2" customFormat="1" ht="12.75" x14ac:dyDescent="0.25"/>
    <row r="194" s="2" customFormat="1" ht="12.75" x14ac:dyDescent="0.25"/>
    <row r="195" s="2" customFormat="1" ht="12.75" x14ac:dyDescent="0.25"/>
    <row r="196" s="2" customFormat="1" ht="12.75" x14ac:dyDescent="0.25"/>
    <row r="197" s="2" customFormat="1" ht="12.75" x14ac:dyDescent="0.25"/>
    <row r="198" s="2" customFormat="1" ht="12.75" x14ac:dyDescent="0.25"/>
    <row r="199" s="2" customFormat="1" ht="12.75" x14ac:dyDescent="0.25"/>
    <row r="200" s="2" customFormat="1" ht="12.75" x14ac:dyDescent="0.25"/>
    <row r="201" s="2" customFormat="1" ht="12.75" x14ac:dyDescent="0.25"/>
    <row r="202" s="2" customFormat="1" ht="12.75" x14ac:dyDescent="0.25"/>
    <row r="203" s="2" customFormat="1" ht="12.75" x14ac:dyDescent="0.25"/>
    <row r="204" s="2" customFormat="1" ht="12.75" x14ac:dyDescent="0.25"/>
    <row r="205" s="2" customFormat="1" ht="12.75" x14ac:dyDescent="0.25"/>
  </sheetData>
  <mergeCells count="18">
    <mergeCell ref="A66:K66"/>
    <mergeCell ref="A67:K67"/>
    <mergeCell ref="A68:K68"/>
    <mergeCell ref="A69:K69"/>
    <mergeCell ref="A71:B71"/>
    <mergeCell ref="A65:K65"/>
    <mergeCell ref="A51:K51"/>
    <mergeCell ref="A1:B1"/>
    <mergeCell ref="A2:K2"/>
    <mergeCell ref="A6:G6"/>
    <mergeCell ref="A40:K40"/>
    <mergeCell ref="A43:K43"/>
    <mergeCell ref="G1:K1"/>
    <mergeCell ref="A60:B60"/>
    <mergeCell ref="A61:K61"/>
    <mergeCell ref="A62:K62"/>
    <mergeCell ref="A63:K63"/>
    <mergeCell ref="A64:K64"/>
  </mergeCells>
  <dataValidations count="1">
    <dataValidation type="whole" operator="equal" allowBlank="1" showInputMessage="1" showErrorMessage="1" sqref="J7:K38 J52:K57 J44:J49 J41:K41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5"/>
  <sheetViews>
    <sheetView zoomScaleNormal="100" workbookViewId="0">
      <pane ySplit="5" topLeftCell="A6" activePane="bottomLeft" state="frozen"/>
      <selection pane="bottomLeft" activeCell="A2" sqref="A2:K2"/>
    </sheetView>
  </sheetViews>
  <sheetFormatPr defaultRowHeight="15" x14ac:dyDescent="0.25"/>
  <cols>
    <col min="1" max="1" width="4" style="1" customWidth="1"/>
    <col min="2" max="2" width="39.140625" style="1" customWidth="1"/>
    <col min="3" max="3" width="9.140625" style="1"/>
    <col min="4" max="4" width="7" style="1" customWidth="1"/>
    <col min="5" max="5" width="9.7109375" style="1" customWidth="1"/>
    <col min="6" max="6" width="9.85546875" style="1" customWidth="1"/>
    <col min="7" max="7" width="9.5703125" style="1" customWidth="1"/>
    <col min="8" max="8" width="8.42578125" style="1" customWidth="1"/>
    <col min="9" max="9" width="10.42578125" style="1" customWidth="1"/>
    <col min="10" max="10" width="10.85546875" style="1" customWidth="1"/>
    <col min="11" max="11" width="11.7109375" style="1" customWidth="1"/>
    <col min="12" max="16384" width="9.140625" style="1"/>
  </cols>
  <sheetData>
    <row r="1" spans="1:11" ht="15" customHeight="1" x14ac:dyDescent="0.25">
      <c r="A1" s="154" t="s">
        <v>36</v>
      </c>
      <c r="B1" s="154"/>
      <c r="C1" s="17"/>
      <c r="D1" s="16"/>
      <c r="E1" s="16"/>
      <c r="F1" s="16"/>
      <c r="G1" s="154" t="s">
        <v>455</v>
      </c>
      <c r="H1" s="154"/>
      <c r="I1" s="154"/>
      <c r="J1" s="154"/>
      <c r="K1" s="154"/>
    </row>
    <row r="2" spans="1:11" ht="15.75" customHeight="1" x14ac:dyDescent="0.25">
      <c r="A2" s="170" t="s">
        <v>693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</row>
    <row r="4" spans="1:11" ht="64.5" x14ac:dyDescent="0.25">
      <c r="A4" s="42" t="s">
        <v>442</v>
      </c>
      <c r="B4" s="43" t="s">
        <v>443</v>
      </c>
      <c r="C4" s="44" t="s">
        <v>31</v>
      </c>
      <c r="D4" s="42" t="s">
        <v>444</v>
      </c>
      <c r="E4" s="42" t="s">
        <v>445</v>
      </c>
      <c r="F4" s="42" t="s">
        <v>446</v>
      </c>
      <c r="G4" s="42" t="s">
        <v>447</v>
      </c>
      <c r="H4" s="42" t="s">
        <v>448</v>
      </c>
      <c r="I4" s="42" t="s">
        <v>449</v>
      </c>
      <c r="J4" s="42" t="s">
        <v>450</v>
      </c>
      <c r="K4" s="42" t="s">
        <v>451</v>
      </c>
    </row>
    <row r="5" spans="1:11" ht="26.25" x14ac:dyDescent="0.25">
      <c r="A5" s="45">
        <v>1</v>
      </c>
      <c r="B5" s="46">
        <v>2</v>
      </c>
      <c r="C5" s="47">
        <v>3</v>
      </c>
      <c r="D5" s="45">
        <v>4</v>
      </c>
      <c r="E5" s="45">
        <v>5</v>
      </c>
      <c r="F5" s="45">
        <v>6</v>
      </c>
      <c r="G5" s="45" t="s">
        <v>452</v>
      </c>
      <c r="H5" s="45" t="s">
        <v>453</v>
      </c>
      <c r="I5" s="45" t="s">
        <v>454</v>
      </c>
      <c r="J5" s="45">
        <v>10</v>
      </c>
      <c r="K5" s="45">
        <v>11</v>
      </c>
    </row>
    <row r="6" spans="1:11" s="2" customFormat="1" ht="15" customHeight="1" x14ac:dyDescent="0.25">
      <c r="A6" s="171" t="s">
        <v>332</v>
      </c>
      <c r="B6" s="172"/>
      <c r="C6" s="172"/>
      <c r="D6" s="172"/>
      <c r="E6" s="172"/>
      <c r="F6" s="172"/>
      <c r="G6" s="172"/>
      <c r="H6" s="172"/>
      <c r="I6" s="172"/>
      <c r="J6" s="172"/>
      <c r="K6" s="172"/>
    </row>
    <row r="7" spans="1:11" s="2" customFormat="1" ht="13.5" x14ac:dyDescent="0.25">
      <c r="A7" s="95" t="s">
        <v>67</v>
      </c>
      <c r="B7" s="33" t="s">
        <v>388</v>
      </c>
      <c r="C7" s="84">
        <v>300</v>
      </c>
      <c r="D7" s="32" t="s">
        <v>174</v>
      </c>
      <c r="E7" s="96"/>
      <c r="F7" s="96"/>
      <c r="G7" s="97">
        <f>C7*F7</f>
        <v>0</v>
      </c>
      <c r="H7" s="97">
        <f>G7*0.095</f>
        <v>0</v>
      </c>
      <c r="I7" s="97">
        <f>+G7+H7</f>
        <v>0</v>
      </c>
      <c r="J7" s="30"/>
      <c r="K7" s="35"/>
    </row>
    <row r="8" spans="1:11" s="2" customFormat="1" ht="13.5" x14ac:dyDescent="0.25">
      <c r="A8" s="95" t="s">
        <v>68</v>
      </c>
      <c r="B8" s="59" t="s">
        <v>566</v>
      </c>
      <c r="C8" s="34">
        <v>100</v>
      </c>
      <c r="D8" s="32" t="s">
        <v>174</v>
      </c>
      <c r="E8" s="96"/>
      <c r="F8" s="96"/>
      <c r="G8" s="97">
        <f t="shared" ref="G8:G14" si="0">C8*F8</f>
        <v>0</v>
      </c>
      <c r="H8" s="97">
        <f t="shared" ref="H8:H13" si="1">G8*0.095</f>
        <v>0</v>
      </c>
      <c r="I8" s="97">
        <f t="shared" ref="I8:I15" si="2">+G8+H8</f>
        <v>0</v>
      </c>
      <c r="J8" s="30"/>
      <c r="K8" s="35"/>
    </row>
    <row r="9" spans="1:11" s="2" customFormat="1" ht="13.5" x14ac:dyDescent="0.25">
      <c r="A9" s="95" t="s">
        <v>2</v>
      </c>
      <c r="B9" s="59" t="s">
        <v>567</v>
      </c>
      <c r="C9" s="34">
        <v>120</v>
      </c>
      <c r="D9" s="32" t="s">
        <v>174</v>
      </c>
      <c r="E9" s="96"/>
      <c r="F9" s="96"/>
      <c r="G9" s="97">
        <f t="shared" si="0"/>
        <v>0</v>
      </c>
      <c r="H9" s="97">
        <f>G9*0.095</f>
        <v>0</v>
      </c>
      <c r="I9" s="97">
        <f t="shared" si="2"/>
        <v>0</v>
      </c>
      <c r="J9" s="30"/>
      <c r="K9" s="35"/>
    </row>
    <row r="10" spans="1:11" s="2" customFormat="1" ht="26.25" x14ac:dyDescent="0.25">
      <c r="A10" s="95" t="s">
        <v>3</v>
      </c>
      <c r="B10" s="59" t="s">
        <v>389</v>
      </c>
      <c r="C10" s="34">
        <v>60</v>
      </c>
      <c r="D10" s="32" t="s">
        <v>174</v>
      </c>
      <c r="E10" s="96"/>
      <c r="F10" s="96"/>
      <c r="G10" s="97">
        <f t="shared" si="0"/>
        <v>0</v>
      </c>
      <c r="H10" s="97">
        <f t="shared" si="1"/>
        <v>0</v>
      </c>
      <c r="I10" s="97">
        <f t="shared" si="2"/>
        <v>0</v>
      </c>
      <c r="J10" s="30"/>
      <c r="K10" s="35"/>
    </row>
    <row r="11" spans="1:11" s="2" customFormat="1" ht="13.5" x14ac:dyDescent="0.25">
      <c r="A11" s="95" t="s">
        <v>7</v>
      </c>
      <c r="B11" s="59" t="s">
        <v>530</v>
      </c>
      <c r="C11" s="34">
        <v>700</v>
      </c>
      <c r="D11" s="32" t="s">
        <v>71</v>
      </c>
      <c r="E11" s="96"/>
      <c r="F11" s="96"/>
      <c r="G11" s="97">
        <f t="shared" si="0"/>
        <v>0</v>
      </c>
      <c r="H11" s="97">
        <f>G11*0.095</f>
        <v>0</v>
      </c>
      <c r="I11" s="97">
        <f t="shared" si="2"/>
        <v>0</v>
      </c>
      <c r="J11" s="30"/>
      <c r="K11" s="35"/>
    </row>
    <row r="12" spans="1:11" s="2" customFormat="1" ht="13.5" x14ac:dyDescent="0.25">
      <c r="A12" s="95" t="s">
        <v>8</v>
      </c>
      <c r="B12" s="59" t="s">
        <v>390</v>
      </c>
      <c r="C12" s="34">
        <v>900</v>
      </c>
      <c r="D12" s="32" t="s">
        <v>71</v>
      </c>
      <c r="E12" s="96"/>
      <c r="F12" s="96"/>
      <c r="G12" s="97">
        <f t="shared" si="0"/>
        <v>0</v>
      </c>
      <c r="H12" s="97">
        <f>G12*0.095</f>
        <v>0</v>
      </c>
      <c r="I12" s="97">
        <f t="shared" si="2"/>
        <v>0</v>
      </c>
      <c r="J12" s="30"/>
      <c r="K12" s="35"/>
    </row>
    <row r="13" spans="1:11" s="2" customFormat="1" ht="13.5" x14ac:dyDescent="0.25">
      <c r="A13" s="95" t="s">
        <v>9</v>
      </c>
      <c r="B13" s="59" t="s">
        <v>531</v>
      </c>
      <c r="C13" s="34">
        <v>700</v>
      </c>
      <c r="D13" s="32" t="s">
        <v>71</v>
      </c>
      <c r="E13" s="96"/>
      <c r="F13" s="96"/>
      <c r="G13" s="97">
        <f t="shared" si="0"/>
        <v>0</v>
      </c>
      <c r="H13" s="97">
        <f t="shared" si="1"/>
        <v>0</v>
      </c>
      <c r="I13" s="97">
        <f t="shared" si="2"/>
        <v>0</v>
      </c>
      <c r="J13" s="30"/>
      <c r="K13" s="35"/>
    </row>
    <row r="14" spans="1:11" s="2" customFormat="1" ht="13.5" x14ac:dyDescent="0.25">
      <c r="A14" s="95" t="s">
        <v>10</v>
      </c>
      <c r="B14" s="59" t="s">
        <v>532</v>
      </c>
      <c r="C14" s="34">
        <v>900</v>
      </c>
      <c r="D14" s="32" t="s">
        <v>71</v>
      </c>
      <c r="E14" s="96"/>
      <c r="F14" s="96"/>
      <c r="G14" s="97">
        <f t="shared" si="0"/>
        <v>0</v>
      </c>
      <c r="H14" s="97">
        <f>G14*0.095</f>
        <v>0</v>
      </c>
      <c r="I14" s="97">
        <f t="shared" si="2"/>
        <v>0</v>
      </c>
      <c r="J14" s="30"/>
      <c r="K14" s="35"/>
    </row>
    <row r="15" spans="1:11" s="2" customFormat="1" ht="13.5" x14ac:dyDescent="0.25">
      <c r="A15" s="68"/>
      <c r="B15" s="68" t="s">
        <v>334</v>
      </c>
      <c r="C15" s="79" t="s">
        <v>35</v>
      </c>
      <c r="D15" s="79" t="s">
        <v>35</v>
      </c>
      <c r="E15" s="79" t="s">
        <v>35</v>
      </c>
      <c r="F15" s="79" t="s">
        <v>35</v>
      </c>
      <c r="G15" s="80">
        <f>SUM(G7:G14)</f>
        <v>0</v>
      </c>
      <c r="H15" s="148">
        <f>G15*0.095</f>
        <v>0</v>
      </c>
      <c r="I15" s="80">
        <f t="shared" si="2"/>
        <v>0</v>
      </c>
      <c r="J15" s="93">
        <f>SUM(J7:J14)</f>
        <v>0</v>
      </c>
      <c r="K15" s="93">
        <f>SUM(K7:K14)</f>
        <v>0</v>
      </c>
    </row>
    <row r="16" spans="1:11" s="2" customFormat="1" ht="15" customHeight="1" x14ac:dyDescent="0.25">
      <c r="A16" s="171" t="s">
        <v>333</v>
      </c>
      <c r="B16" s="172"/>
      <c r="C16" s="172"/>
      <c r="D16" s="172"/>
      <c r="E16" s="172"/>
      <c r="F16" s="172"/>
      <c r="G16" s="172"/>
      <c r="H16" s="172"/>
      <c r="I16" s="172"/>
      <c r="J16" s="172"/>
      <c r="K16" s="172"/>
    </row>
    <row r="17" spans="1:11" s="2" customFormat="1" ht="13.5" x14ac:dyDescent="0.25">
      <c r="A17" s="95" t="s">
        <v>11</v>
      </c>
      <c r="B17" s="59" t="s">
        <v>391</v>
      </c>
      <c r="C17" s="34">
        <v>200</v>
      </c>
      <c r="D17" s="32" t="s">
        <v>174</v>
      </c>
      <c r="E17" s="96"/>
      <c r="F17" s="96"/>
      <c r="G17" s="97">
        <f>C17*F17</f>
        <v>0</v>
      </c>
      <c r="H17" s="97">
        <f>G17*0.095</f>
        <v>0</v>
      </c>
      <c r="I17" s="97">
        <f>+G17+H17</f>
        <v>0</v>
      </c>
      <c r="J17" s="100"/>
      <c r="K17" s="79" t="s">
        <v>35</v>
      </c>
    </row>
    <row r="18" spans="1:11" s="2" customFormat="1" ht="13.5" x14ac:dyDescent="0.25">
      <c r="A18" s="95" t="s">
        <v>12</v>
      </c>
      <c r="B18" s="59" t="s">
        <v>413</v>
      </c>
      <c r="C18" s="34">
        <v>200</v>
      </c>
      <c r="D18" s="32" t="s">
        <v>174</v>
      </c>
      <c r="E18" s="96"/>
      <c r="F18" s="96"/>
      <c r="G18" s="97">
        <f>C18*F18</f>
        <v>0</v>
      </c>
      <c r="H18" s="97">
        <f>G18*0.095</f>
        <v>0</v>
      </c>
      <c r="I18" s="97">
        <f>+G18+H18</f>
        <v>0</v>
      </c>
      <c r="J18" s="100"/>
      <c r="K18" s="79" t="s">
        <v>35</v>
      </c>
    </row>
    <row r="19" spans="1:11" s="2" customFormat="1" ht="13.5" x14ac:dyDescent="0.25">
      <c r="A19" s="68"/>
      <c r="B19" s="68" t="s">
        <v>194</v>
      </c>
      <c r="C19" s="79" t="s">
        <v>35</v>
      </c>
      <c r="D19" s="79" t="s">
        <v>35</v>
      </c>
      <c r="E19" s="79" t="s">
        <v>35</v>
      </c>
      <c r="F19" s="79" t="s">
        <v>35</v>
      </c>
      <c r="G19" s="80">
        <f>SUM(G17:G18)</f>
        <v>0</v>
      </c>
      <c r="H19" s="148">
        <f>G19*0.095</f>
        <v>0</v>
      </c>
      <c r="I19" s="80">
        <f>SUM(I17:I18)</f>
        <v>0</v>
      </c>
      <c r="J19" s="81">
        <f>SUM(J17:J18)</f>
        <v>0</v>
      </c>
      <c r="K19" s="79" t="s">
        <v>35</v>
      </c>
    </row>
    <row r="20" spans="1:11" s="2" customFormat="1" ht="12.75" x14ac:dyDescent="0.25">
      <c r="G20" s="128"/>
      <c r="I20" s="128"/>
    </row>
    <row r="21" spans="1:11" s="2" customFormat="1" ht="13.5" x14ac:dyDescent="0.25">
      <c r="A21" s="156" t="s">
        <v>468</v>
      </c>
      <c r="B21" s="157"/>
      <c r="C21" s="36"/>
      <c r="D21" s="37"/>
      <c r="E21" s="38"/>
      <c r="F21" s="38"/>
      <c r="G21" s="38"/>
      <c r="H21" s="38"/>
      <c r="I21" s="38"/>
      <c r="J21" s="38"/>
      <c r="K21" s="38"/>
    </row>
    <row r="22" spans="1:11" s="2" customFormat="1" ht="13.5" x14ac:dyDescent="0.25">
      <c r="A22" s="154" t="s">
        <v>469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</row>
    <row r="23" spans="1:11" s="2" customFormat="1" ht="13.5" x14ac:dyDescent="0.25">
      <c r="A23" s="154" t="s">
        <v>470</v>
      </c>
      <c r="B23" s="154"/>
      <c r="C23" s="154"/>
      <c r="D23" s="154"/>
      <c r="E23" s="154"/>
      <c r="F23" s="154"/>
      <c r="G23" s="154"/>
      <c r="H23" s="154"/>
      <c r="I23" s="154"/>
      <c r="J23" s="154"/>
      <c r="K23" s="154"/>
    </row>
    <row r="24" spans="1:11" s="2" customFormat="1" ht="13.5" x14ac:dyDescent="0.25">
      <c r="A24" s="154" t="s">
        <v>504</v>
      </c>
      <c r="B24" s="154"/>
      <c r="C24" s="154"/>
      <c r="D24" s="154"/>
      <c r="E24" s="154"/>
      <c r="F24" s="154"/>
      <c r="G24" s="154"/>
      <c r="H24" s="154"/>
      <c r="I24" s="154"/>
      <c r="J24" s="154"/>
      <c r="K24" s="154"/>
    </row>
    <row r="25" spans="1:11" s="2" customFormat="1" ht="13.5" x14ac:dyDescent="0.25">
      <c r="A25" s="154" t="s">
        <v>472</v>
      </c>
      <c r="B25" s="154"/>
      <c r="C25" s="154"/>
      <c r="D25" s="154"/>
      <c r="E25" s="154"/>
      <c r="F25" s="154"/>
      <c r="G25" s="154"/>
      <c r="H25" s="154"/>
      <c r="I25" s="154"/>
      <c r="J25" s="154"/>
      <c r="K25" s="154"/>
    </row>
    <row r="26" spans="1:11" s="2" customFormat="1" ht="13.5" x14ac:dyDescent="0.25">
      <c r="A26" s="154" t="s">
        <v>473</v>
      </c>
      <c r="B26" s="154"/>
      <c r="C26" s="154"/>
      <c r="D26" s="154"/>
      <c r="E26" s="154"/>
      <c r="F26" s="154"/>
      <c r="G26" s="154"/>
      <c r="H26" s="154"/>
      <c r="I26" s="154"/>
      <c r="J26" s="154"/>
      <c r="K26" s="154"/>
    </row>
    <row r="27" spans="1:11" s="2" customFormat="1" ht="13.5" x14ac:dyDescent="0.25">
      <c r="A27" s="154" t="s">
        <v>474</v>
      </c>
      <c r="B27" s="154"/>
      <c r="C27" s="154"/>
      <c r="D27" s="154"/>
      <c r="E27" s="154"/>
      <c r="F27" s="154"/>
      <c r="G27" s="154"/>
      <c r="H27" s="154"/>
      <c r="I27" s="154"/>
      <c r="J27" s="154"/>
      <c r="K27" s="154"/>
    </row>
    <row r="28" spans="1:11" s="2" customFormat="1" ht="13.5" x14ac:dyDescent="0.25">
      <c r="A28" s="154" t="s">
        <v>475</v>
      </c>
      <c r="B28" s="154"/>
      <c r="C28" s="154"/>
      <c r="D28" s="154"/>
      <c r="E28" s="154"/>
      <c r="F28" s="154"/>
      <c r="G28" s="154"/>
      <c r="H28" s="154"/>
      <c r="I28" s="154"/>
      <c r="J28" s="154"/>
      <c r="K28" s="154"/>
    </row>
    <row r="29" spans="1:11" s="2" customFormat="1" ht="39.75" customHeight="1" x14ac:dyDescent="0.25">
      <c r="A29" s="154" t="s">
        <v>476</v>
      </c>
      <c r="B29" s="154"/>
      <c r="C29" s="154"/>
      <c r="D29" s="154"/>
      <c r="E29" s="154"/>
      <c r="F29" s="154"/>
      <c r="G29" s="154"/>
      <c r="H29" s="154"/>
      <c r="I29" s="154"/>
      <c r="J29" s="154"/>
      <c r="K29" s="154"/>
    </row>
    <row r="30" spans="1:11" s="2" customFormat="1" ht="42.75" customHeight="1" x14ac:dyDescent="0.25">
      <c r="A30" s="154" t="s">
        <v>533</v>
      </c>
      <c r="B30" s="154"/>
      <c r="C30" s="154"/>
      <c r="D30" s="154"/>
      <c r="E30" s="154"/>
      <c r="F30" s="154"/>
      <c r="G30" s="154"/>
      <c r="H30" s="154"/>
      <c r="I30" s="154"/>
      <c r="J30" s="154"/>
      <c r="K30" s="154"/>
    </row>
    <row r="31" spans="1:11" s="2" customFormat="1" ht="13.5" x14ac:dyDescent="0.2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</row>
    <row r="32" spans="1:11" s="2" customFormat="1" ht="13.5" x14ac:dyDescent="0.25">
      <c r="A32" s="155" t="s">
        <v>477</v>
      </c>
      <c r="B32" s="155"/>
      <c r="C32" s="39" t="s">
        <v>478</v>
      </c>
      <c r="D32" s="37"/>
      <c r="E32" s="38"/>
      <c r="F32" s="40" t="s">
        <v>479</v>
      </c>
      <c r="G32" s="38"/>
      <c r="H32" s="38"/>
      <c r="I32" s="38"/>
      <c r="J32" s="38"/>
      <c r="K32" s="38"/>
    </row>
    <row r="33" s="2" customFormat="1" ht="12.75" x14ac:dyDescent="0.25"/>
    <row r="34" s="2" customFormat="1" ht="12.75" x14ac:dyDescent="0.25"/>
    <row r="35" s="2" customFormat="1" ht="12.75" x14ac:dyDescent="0.25"/>
    <row r="36" s="2" customFormat="1" ht="12.75" x14ac:dyDescent="0.25"/>
    <row r="37" s="2" customFormat="1" ht="12.75" x14ac:dyDescent="0.25"/>
    <row r="38" s="2" customFormat="1" ht="12.75" x14ac:dyDescent="0.25"/>
    <row r="39" s="2" customFormat="1" ht="12.75" x14ac:dyDescent="0.25"/>
    <row r="40" s="2" customFormat="1" ht="12.75" x14ac:dyDescent="0.25"/>
    <row r="41" s="2" customFormat="1" ht="12.75" x14ac:dyDescent="0.25"/>
    <row r="42" s="2" customFormat="1" ht="12.75" x14ac:dyDescent="0.25"/>
    <row r="43" s="2" customFormat="1" ht="12.75" x14ac:dyDescent="0.25"/>
    <row r="44" s="2" customFormat="1" ht="12.75" x14ac:dyDescent="0.25"/>
    <row r="45" s="2" customFormat="1" ht="12.75" x14ac:dyDescent="0.25"/>
    <row r="46" s="2" customFormat="1" ht="12.75" x14ac:dyDescent="0.25"/>
    <row r="47" s="2" customFormat="1" ht="12.75" x14ac:dyDescent="0.25"/>
    <row r="48" s="2" customFormat="1" ht="12.75" x14ac:dyDescent="0.25"/>
    <row r="49" s="2" customFormat="1" ht="12.75" x14ac:dyDescent="0.25"/>
    <row r="50" s="2" customFormat="1" ht="12.75" x14ac:dyDescent="0.25"/>
    <row r="51" s="2" customFormat="1" ht="12.75" x14ac:dyDescent="0.25"/>
    <row r="52" s="2" customFormat="1" ht="12.75" x14ac:dyDescent="0.25"/>
    <row r="53" s="2" customFormat="1" ht="12.75" x14ac:dyDescent="0.25"/>
    <row r="54" s="2" customFormat="1" ht="12.75" x14ac:dyDescent="0.25"/>
    <row r="55" s="2" customFormat="1" ht="12.75" x14ac:dyDescent="0.25"/>
    <row r="56" s="2" customFormat="1" ht="12.75" x14ac:dyDescent="0.25"/>
    <row r="57" s="2" customFormat="1" ht="12.75" x14ac:dyDescent="0.25"/>
    <row r="58" s="2" customFormat="1" ht="12.75" x14ac:dyDescent="0.25"/>
    <row r="59" s="2" customFormat="1" ht="12.75" x14ac:dyDescent="0.25"/>
    <row r="60" s="2" customFormat="1" ht="12.75" x14ac:dyDescent="0.25"/>
    <row r="61" s="2" customFormat="1" ht="12.75" x14ac:dyDescent="0.25"/>
    <row r="62" s="2" customFormat="1" ht="12.75" x14ac:dyDescent="0.25"/>
    <row r="63" s="2" customFormat="1" ht="12.75" x14ac:dyDescent="0.25"/>
    <row r="64" s="2" customFormat="1" ht="12.75" x14ac:dyDescent="0.25"/>
    <row r="65" s="2" customFormat="1" ht="12.75" x14ac:dyDescent="0.25"/>
    <row r="66" s="2" customFormat="1" ht="12.75" x14ac:dyDescent="0.25"/>
    <row r="67" s="2" customFormat="1" ht="12.75" x14ac:dyDescent="0.25"/>
    <row r="68" s="2" customFormat="1" ht="12.75" x14ac:dyDescent="0.25"/>
    <row r="69" s="2" customFormat="1" ht="12.75" x14ac:dyDescent="0.25"/>
    <row r="70" s="2" customFormat="1" ht="12.75" x14ac:dyDescent="0.25"/>
    <row r="71" s="2" customFormat="1" ht="12.75" x14ac:dyDescent="0.25"/>
    <row r="72" s="2" customFormat="1" ht="12.75" x14ac:dyDescent="0.25"/>
    <row r="73" s="2" customFormat="1" ht="12.75" x14ac:dyDescent="0.25"/>
    <row r="74" s="2" customFormat="1" ht="12.75" x14ac:dyDescent="0.25"/>
    <row r="75" s="2" customFormat="1" ht="12.75" x14ac:dyDescent="0.25"/>
    <row r="76" s="2" customFormat="1" ht="12.75" x14ac:dyDescent="0.25"/>
    <row r="77" s="2" customFormat="1" ht="12.75" x14ac:dyDescent="0.25"/>
    <row r="78" s="2" customFormat="1" ht="12.75" x14ac:dyDescent="0.25"/>
    <row r="79" s="2" customFormat="1" ht="12.75" x14ac:dyDescent="0.25"/>
    <row r="80" s="2" customFormat="1" ht="12.75" x14ac:dyDescent="0.25"/>
    <row r="81" s="2" customFormat="1" ht="12.75" x14ac:dyDescent="0.25"/>
    <row r="82" s="2" customFormat="1" ht="12.75" x14ac:dyDescent="0.25"/>
    <row r="83" s="2" customFormat="1" ht="12.75" x14ac:dyDescent="0.25"/>
    <row r="84" s="2" customFormat="1" ht="12.75" x14ac:dyDescent="0.25"/>
    <row r="85" s="2" customFormat="1" ht="12.75" x14ac:dyDescent="0.25"/>
    <row r="86" s="2" customFormat="1" ht="12.75" x14ac:dyDescent="0.25"/>
    <row r="87" s="2" customFormat="1" ht="12.75" x14ac:dyDescent="0.25"/>
    <row r="88" s="2" customFormat="1" ht="12.75" x14ac:dyDescent="0.25"/>
    <row r="89" s="2" customFormat="1" ht="12.75" x14ac:dyDescent="0.25"/>
    <row r="90" s="2" customFormat="1" ht="12.75" x14ac:dyDescent="0.25"/>
    <row r="91" s="2" customFormat="1" ht="12.75" x14ac:dyDescent="0.25"/>
    <row r="92" s="2" customFormat="1" ht="12.75" x14ac:dyDescent="0.25"/>
    <row r="93" s="2" customFormat="1" ht="12.75" x14ac:dyDescent="0.25"/>
    <row r="94" s="2" customFormat="1" ht="12.75" x14ac:dyDescent="0.25"/>
    <row r="95" s="2" customFormat="1" ht="12.75" x14ac:dyDescent="0.25"/>
    <row r="96" s="2" customFormat="1" ht="12.75" x14ac:dyDescent="0.25"/>
    <row r="97" s="2" customFormat="1" ht="12.75" x14ac:dyDescent="0.25"/>
    <row r="98" s="2" customFormat="1" ht="12.75" x14ac:dyDescent="0.25"/>
    <row r="99" s="2" customFormat="1" ht="12.75" x14ac:dyDescent="0.25"/>
    <row r="100" s="2" customFormat="1" ht="12.75" x14ac:dyDescent="0.25"/>
    <row r="101" s="2" customFormat="1" ht="12.75" x14ac:dyDescent="0.25"/>
    <row r="102" s="2" customFormat="1" ht="12.75" x14ac:dyDescent="0.25"/>
    <row r="103" s="2" customFormat="1" ht="12.75" x14ac:dyDescent="0.25"/>
    <row r="104" s="2" customFormat="1" ht="12.75" x14ac:dyDescent="0.25"/>
    <row r="105" s="2" customFormat="1" ht="12.75" x14ac:dyDescent="0.25"/>
    <row r="106" s="2" customFormat="1" ht="12.75" x14ac:dyDescent="0.25"/>
    <row r="107" s="2" customFormat="1" ht="12.75" x14ac:dyDescent="0.25"/>
    <row r="108" s="2" customFormat="1" ht="12.75" x14ac:dyDescent="0.25"/>
    <row r="109" s="2" customFormat="1" ht="12.75" x14ac:dyDescent="0.25"/>
    <row r="110" s="2" customFormat="1" ht="12.75" x14ac:dyDescent="0.25"/>
    <row r="111" s="2" customFormat="1" ht="12.75" x14ac:dyDescent="0.25"/>
    <row r="112" s="2" customFormat="1" ht="12.75" x14ac:dyDescent="0.25"/>
    <row r="113" s="2" customFormat="1" ht="12.75" x14ac:dyDescent="0.25"/>
    <row r="114" s="2" customFormat="1" ht="12.75" x14ac:dyDescent="0.25"/>
    <row r="115" s="2" customFormat="1" ht="12.75" x14ac:dyDescent="0.25"/>
    <row r="116" s="2" customFormat="1" ht="12.75" x14ac:dyDescent="0.25"/>
    <row r="117" s="2" customFormat="1" ht="12.75" x14ac:dyDescent="0.25"/>
    <row r="118" s="2" customFormat="1" ht="12.75" x14ac:dyDescent="0.25"/>
    <row r="119" s="2" customFormat="1" ht="12.75" x14ac:dyDescent="0.25"/>
    <row r="120" s="2" customFormat="1" ht="12.75" x14ac:dyDescent="0.25"/>
    <row r="121" s="2" customFormat="1" ht="12.75" x14ac:dyDescent="0.25"/>
    <row r="122" s="2" customFormat="1" ht="12.75" x14ac:dyDescent="0.25"/>
    <row r="123" s="2" customFormat="1" ht="12.75" x14ac:dyDescent="0.25"/>
    <row r="124" s="2" customFormat="1" ht="12.75" x14ac:dyDescent="0.25"/>
    <row r="125" s="2" customFormat="1" ht="12.75" x14ac:dyDescent="0.25"/>
    <row r="126" s="2" customFormat="1" ht="12.75" x14ac:dyDescent="0.25"/>
    <row r="127" s="2" customFormat="1" ht="12.75" x14ac:dyDescent="0.25"/>
    <row r="128" s="2" customFormat="1" ht="12.75" x14ac:dyDescent="0.25"/>
    <row r="129" s="2" customFormat="1" ht="12.75" x14ac:dyDescent="0.25"/>
    <row r="130" s="2" customFormat="1" ht="12.75" x14ac:dyDescent="0.25"/>
    <row r="131" s="2" customFormat="1" ht="12.75" x14ac:dyDescent="0.25"/>
    <row r="132" s="2" customFormat="1" ht="12.75" x14ac:dyDescent="0.25"/>
    <row r="133" s="2" customFormat="1" ht="12.75" x14ac:dyDescent="0.25"/>
    <row r="134" s="2" customFormat="1" ht="12.75" x14ac:dyDescent="0.25"/>
    <row r="135" s="2" customFormat="1" ht="12.75" x14ac:dyDescent="0.25"/>
    <row r="136" s="2" customFormat="1" ht="12.75" x14ac:dyDescent="0.25"/>
    <row r="137" s="2" customFormat="1" ht="12.75" x14ac:dyDescent="0.25"/>
    <row r="138" s="2" customFormat="1" ht="12.75" x14ac:dyDescent="0.25"/>
    <row r="139" s="2" customFormat="1" ht="12.75" x14ac:dyDescent="0.25"/>
    <row r="140" s="2" customFormat="1" ht="12.75" x14ac:dyDescent="0.25"/>
    <row r="141" s="2" customFormat="1" ht="12.75" x14ac:dyDescent="0.25"/>
    <row r="142" s="2" customFormat="1" ht="12.75" x14ac:dyDescent="0.25"/>
    <row r="143" s="2" customFormat="1" ht="12.75" x14ac:dyDescent="0.25"/>
    <row r="144" s="2" customFormat="1" ht="12.75" x14ac:dyDescent="0.25"/>
    <row r="145" s="2" customFormat="1" ht="12.75" x14ac:dyDescent="0.25"/>
    <row r="146" s="2" customFormat="1" ht="12.75" x14ac:dyDescent="0.25"/>
    <row r="147" s="2" customFormat="1" ht="12.75" x14ac:dyDescent="0.25"/>
    <row r="148" s="2" customFormat="1" ht="12.75" x14ac:dyDescent="0.25"/>
    <row r="149" s="2" customFormat="1" ht="12.75" x14ac:dyDescent="0.25"/>
    <row r="150" s="2" customFormat="1" ht="12.75" x14ac:dyDescent="0.25"/>
    <row r="151" s="2" customFormat="1" ht="12.75" x14ac:dyDescent="0.25"/>
    <row r="152" s="2" customFormat="1" ht="12.75" x14ac:dyDescent="0.25"/>
    <row r="153" s="2" customFormat="1" ht="12.75" x14ac:dyDescent="0.25"/>
    <row r="154" s="2" customFormat="1" ht="12.75" x14ac:dyDescent="0.25"/>
    <row r="155" s="2" customFormat="1" ht="12.75" x14ac:dyDescent="0.25"/>
    <row r="156" s="2" customFormat="1" ht="12.75" x14ac:dyDescent="0.25"/>
    <row r="157" s="2" customFormat="1" ht="12.75" x14ac:dyDescent="0.25"/>
    <row r="158" s="2" customFormat="1" ht="12.75" x14ac:dyDescent="0.25"/>
    <row r="159" s="2" customFormat="1" ht="12.75" x14ac:dyDescent="0.25"/>
    <row r="160" s="2" customFormat="1" ht="12.75" x14ac:dyDescent="0.25"/>
    <row r="161" s="2" customFormat="1" ht="12.75" x14ac:dyDescent="0.25"/>
    <row r="162" s="2" customFormat="1" ht="12.75" x14ac:dyDescent="0.25"/>
    <row r="163" s="2" customFormat="1" ht="12.75" x14ac:dyDescent="0.25"/>
    <row r="164" s="2" customFormat="1" ht="12.75" x14ac:dyDescent="0.25"/>
    <row r="165" s="2" customFormat="1" ht="12.75" x14ac:dyDescent="0.25"/>
    <row r="166" s="2" customFormat="1" ht="12.75" x14ac:dyDescent="0.25"/>
    <row r="167" s="2" customFormat="1" ht="12.75" x14ac:dyDescent="0.25"/>
    <row r="168" s="2" customFormat="1" ht="12.75" x14ac:dyDescent="0.25"/>
    <row r="169" s="2" customFormat="1" ht="12.75" x14ac:dyDescent="0.25"/>
    <row r="170" s="2" customFormat="1" ht="12.75" x14ac:dyDescent="0.25"/>
    <row r="171" s="2" customFormat="1" ht="12.75" x14ac:dyDescent="0.25"/>
    <row r="172" s="2" customFormat="1" ht="12.75" x14ac:dyDescent="0.25"/>
    <row r="173" s="2" customFormat="1" ht="12.75" x14ac:dyDescent="0.25"/>
    <row r="174" s="2" customFormat="1" ht="12.75" x14ac:dyDescent="0.25"/>
    <row r="175" s="2" customFormat="1" ht="12.75" x14ac:dyDescent="0.25"/>
  </sheetData>
  <mergeCells count="16">
    <mergeCell ref="A6:K6"/>
    <mergeCell ref="A16:K16"/>
    <mergeCell ref="A1:B1"/>
    <mergeCell ref="A2:K2"/>
    <mergeCell ref="G1:K1"/>
    <mergeCell ref="A21:B21"/>
    <mergeCell ref="A28:K28"/>
    <mergeCell ref="A29:K29"/>
    <mergeCell ref="A30:K30"/>
    <mergeCell ref="A32:B32"/>
    <mergeCell ref="A22:K22"/>
    <mergeCell ref="A23:K23"/>
    <mergeCell ref="A24:K24"/>
    <mergeCell ref="A25:K25"/>
    <mergeCell ref="A26:K26"/>
    <mergeCell ref="A27:K27"/>
  </mergeCells>
  <dataValidations count="1">
    <dataValidation type="whole" operator="equal" allowBlank="1" showInputMessage="1" showErrorMessage="1" sqref="J17:J18 J7:K14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workbookViewId="0">
      <pane ySplit="5" topLeftCell="A111" activePane="bottomLeft" state="frozen"/>
      <selection pane="bottomLeft" activeCell="B122" sqref="B122"/>
    </sheetView>
  </sheetViews>
  <sheetFormatPr defaultRowHeight="15" x14ac:dyDescent="0.25"/>
  <cols>
    <col min="1" max="1" width="5" customWidth="1"/>
    <col min="2" max="2" width="32.140625" customWidth="1"/>
    <col min="3" max="3" width="9.42578125" customWidth="1"/>
    <col min="4" max="4" width="7.140625" customWidth="1"/>
    <col min="5" max="5" width="9.85546875" customWidth="1"/>
    <col min="6" max="6" width="10.7109375" customWidth="1"/>
    <col min="7" max="7" width="10.5703125" customWidth="1"/>
    <col min="8" max="8" width="9.140625" customWidth="1"/>
    <col min="9" max="9" width="11.42578125" customWidth="1"/>
    <col min="10" max="10" width="10.7109375" customWidth="1"/>
    <col min="11" max="11" width="10.5703125" customWidth="1"/>
  </cols>
  <sheetData>
    <row r="1" spans="1:11" ht="15" customHeight="1" x14ac:dyDescent="0.25">
      <c r="A1" s="154" t="s">
        <v>36</v>
      </c>
      <c r="B1" s="154"/>
      <c r="C1" s="17"/>
      <c r="D1" s="16"/>
      <c r="E1" s="16"/>
      <c r="F1" s="16"/>
      <c r="G1" s="154" t="s">
        <v>455</v>
      </c>
      <c r="H1" s="154"/>
      <c r="I1" s="154"/>
      <c r="J1" s="154"/>
      <c r="K1" s="154"/>
    </row>
    <row r="2" spans="1:11" ht="15.75" x14ac:dyDescent="0.25">
      <c r="A2" s="164" t="s">
        <v>692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</row>
    <row r="4" spans="1:11" ht="64.5" x14ac:dyDescent="0.25">
      <c r="A4" s="42" t="s">
        <v>442</v>
      </c>
      <c r="B4" s="43" t="s">
        <v>443</v>
      </c>
      <c r="C4" s="44" t="s">
        <v>31</v>
      </c>
      <c r="D4" s="42" t="s">
        <v>444</v>
      </c>
      <c r="E4" s="42" t="s">
        <v>445</v>
      </c>
      <c r="F4" s="42" t="s">
        <v>446</v>
      </c>
      <c r="G4" s="42" t="s">
        <v>447</v>
      </c>
      <c r="H4" s="42" t="s">
        <v>448</v>
      </c>
      <c r="I4" s="42" t="s">
        <v>449</v>
      </c>
      <c r="J4" s="42" t="s">
        <v>450</v>
      </c>
      <c r="K4" s="42" t="s">
        <v>451</v>
      </c>
    </row>
    <row r="5" spans="1:11" ht="26.25" x14ac:dyDescent="0.25">
      <c r="A5" s="45">
        <v>1</v>
      </c>
      <c r="B5" s="46">
        <v>2</v>
      </c>
      <c r="C5" s="47">
        <v>3</v>
      </c>
      <c r="D5" s="45">
        <v>4</v>
      </c>
      <c r="E5" s="45">
        <v>5</v>
      </c>
      <c r="F5" s="45">
        <v>6</v>
      </c>
      <c r="G5" s="45" t="s">
        <v>452</v>
      </c>
      <c r="H5" s="45" t="s">
        <v>453</v>
      </c>
      <c r="I5" s="45" t="s">
        <v>454</v>
      </c>
      <c r="J5" s="45">
        <v>10</v>
      </c>
      <c r="K5" s="45">
        <v>11</v>
      </c>
    </row>
    <row r="6" spans="1:11" x14ac:dyDescent="0.25">
      <c r="A6" s="113" t="s">
        <v>335</v>
      </c>
      <c r="B6" s="114"/>
      <c r="C6" s="115"/>
      <c r="D6" s="115"/>
      <c r="E6" s="115"/>
      <c r="F6" s="115"/>
      <c r="G6" s="115"/>
      <c r="H6" s="115"/>
      <c r="I6" s="115"/>
      <c r="J6" s="115"/>
      <c r="K6" s="115"/>
    </row>
    <row r="7" spans="1:11" x14ac:dyDescent="0.25">
      <c r="A7" s="58" t="s">
        <v>67</v>
      </c>
      <c r="B7" s="57" t="s">
        <v>274</v>
      </c>
      <c r="C7" s="26">
        <v>100</v>
      </c>
      <c r="D7" s="67" t="s">
        <v>174</v>
      </c>
      <c r="E7" s="89"/>
      <c r="F7" s="89"/>
      <c r="G7" s="117">
        <f>C7*F7</f>
        <v>0</v>
      </c>
      <c r="H7" s="117">
        <f>G7*0.095</f>
        <v>0</v>
      </c>
      <c r="I7" s="117">
        <f>+G7+H7</f>
        <v>0</v>
      </c>
      <c r="J7" s="117"/>
      <c r="K7" s="117"/>
    </row>
    <row r="8" spans="1:11" x14ac:dyDescent="0.25">
      <c r="A8" s="58" t="s">
        <v>68</v>
      </c>
      <c r="B8" s="57" t="s">
        <v>275</v>
      </c>
      <c r="C8" s="26">
        <v>200</v>
      </c>
      <c r="D8" s="67" t="s">
        <v>174</v>
      </c>
      <c r="E8" s="89"/>
      <c r="F8" s="89"/>
      <c r="G8" s="117">
        <f t="shared" ref="G8:G73" si="0">C8*F8</f>
        <v>0</v>
      </c>
      <c r="H8" s="117">
        <f t="shared" ref="H8:H71" si="1">G8*0.095</f>
        <v>0</v>
      </c>
      <c r="I8" s="117">
        <f t="shared" ref="I8:I73" si="2">+G8+H8</f>
        <v>0</v>
      </c>
      <c r="J8" s="117"/>
      <c r="K8" s="117"/>
    </row>
    <row r="9" spans="1:11" x14ac:dyDescent="0.25">
      <c r="A9" s="58" t="s">
        <v>2</v>
      </c>
      <c r="B9" s="57" t="s">
        <v>276</v>
      </c>
      <c r="C9" s="26">
        <v>100</v>
      </c>
      <c r="D9" s="67" t="s">
        <v>174</v>
      </c>
      <c r="E9" s="89"/>
      <c r="F9" s="89"/>
      <c r="G9" s="117">
        <f t="shared" si="0"/>
        <v>0</v>
      </c>
      <c r="H9" s="117">
        <f t="shared" si="1"/>
        <v>0</v>
      </c>
      <c r="I9" s="117">
        <f t="shared" si="2"/>
        <v>0</v>
      </c>
      <c r="J9" s="117"/>
      <c r="K9" s="117"/>
    </row>
    <row r="10" spans="1:11" x14ac:dyDescent="0.25">
      <c r="A10" s="58" t="s">
        <v>3</v>
      </c>
      <c r="B10" s="57" t="s">
        <v>277</v>
      </c>
      <c r="C10" s="26">
        <v>80</v>
      </c>
      <c r="D10" s="67" t="s">
        <v>174</v>
      </c>
      <c r="E10" s="89"/>
      <c r="F10" s="89"/>
      <c r="G10" s="117">
        <f t="shared" si="0"/>
        <v>0</v>
      </c>
      <c r="H10" s="117">
        <f t="shared" si="1"/>
        <v>0</v>
      </c>
      <c r="I10" s="117">
        <f t="shared" si="2"/>
        <v>0</v>
      </c>
      <c r="J10" s="117"/>
      <c r="K10" s="117"/>
    </row>
    <row r="11" spans="1:11" x14ac:dyDescent="0.25">
      <c r="A11" s="58" t="s">
        <v>4</v>
      </c>
      <c r="B11" s="57" t="s">
        <v>278</v>
      </c>
      <c r="C11" s="26">
        <v>200</v>
      </c>
      <c r="D11" s="67" t="s">
        <v>174</v>
      </c>
      <c r="E11" s="89"/>
      <c r="F11" s="89"/>
      <c r="G11" s="117">
        <f t="shared" si="0"/>
        <v>0</v>
      </c>
      <c r="H11" s="117">
        <f t="shared" si="1"/>
        <v>0</v>
      </c>
      <c r="I11" s="117">
        <f t="shared" si="2"/>
        <v>0</v>
      </c>
      <c r="J11" s="117"/>
      <c r="K11" s="117"/>
    </row>
    <row r="12" spans="1:11" x14ac:dyDescent="0.25">
      <c r="A12" s="58" t="s">
        <v>5</v>
      </c>
      <c r="B12" s="57" t="s">
        <v>279</v>
      </c>
      <c r="C12" s="26">
        <v>100</v>
      </c>
      <c r="D12" s="67" t="s">
        <v>174</v>
      </c>
      <c r="E12" s="89"/>
      <c r="F12" s="89"/>
      <c r="G12" s="117">
        <f t="shared" si="0"/>
        <v>0</v>
      </c>
      <c r="H12" s="117">
        <f t="shared" si="1"/>
        <v>0</v>
      </c>
      <c r="I12" s="117">
        <f t="shared" si="2"/>
        <v>0</v>
      </c>
      <c r="J12" s="117"/>
      <c r="K12" s="117"/>
    </row>
    <row r="13" spans="1:11" x14ac:dyDescent="0.25">
      <c r="A13" s="58" t="s">
        <v>7</v>
      </c>
      <c r="B13" s="57" t="s">
        <v>280</v>
      </c>
      <c r="C13" s="26">
        <v>20</v>
      </c>
      <c r="D13" s="67" t="s">
        <v>174</v>
      </c>
      <c r="E13" s="89"/>
      <c r="F13" s="89"/>
      <c r="G13" s="117">
        <f t="shared" si="0"/>
        <v>0</v>
      </c>
      <c r="H13" s="117">
        <f t="shared" si="1"/>
        <v>0</v>
      </c>
      <c r="I13" s="117">
        <f t="shared" si="2"/>
        <v>0</v>
      </c>
      <c r="J13" s="117"/>
      <c r="K13" s="117"/>
    </row>
    <row r="14" spans="1:11" x14ac:dyDescent="0.25">
      <c r="A14" s="58" t="s">
        <v>8</v>
      </c>
      <c r="B14" s="57" t="s">
        <v>281</v>
      </c>
      <c r="C14" s="26">
        <v>100</v>
      </c>
      <c r="D14" s="67" t="s">
        <v>174</v>
      </c>
      <c r="E14" s="89"/>
      <c r="F14" s="89"/>
      <c r="G14" s="117">
        <f t="shared" si="0"/>
        <v>0</v>
      </c>
      <c r="H14" s="117">
        <f t="shared" si="1"/>
        <v>0</v>
      </c>
      <c r="I14" s="117">
        <f t="shared" si="2"/>
        <v>0</v>
      </c>
      <c r="J14" s="117"/>
      <c r="K14" s="117"/>
    </row>
    <row r="15" spans="1:11" ht="15.75" customHeight="1" x14ac:dyDescent="0.25">
      <c r="A15" s="58" t="s">
        <v>9</v>
      </c>
      <c r="B15" s="57" t="s">
        <v>282</v>
      </c>
      <c r="C15" s="26">
        <v>100</v>
      </c>
      <c r="D15" s="67" t="s">
        <v>174</v>
      </c>
      <c r="E15" s="89"/>
      <c r="F15" s="89"/>
      <c r="G15" s="117">
        <f t="shared" si="0"/>
        <v>0</v>
      </c>
      <c r="H15" s="117">
        <f t="shared" si="1"/>
        <v>0</v>
      </c>
      <c r="I15" s="117">
        <f t="shared" si="2"/>
        <v>0</v>
      </c>
      <c r="J15" s="117"/>
      <c r="K15" s="117"/>
    </row>
    <row r="16" spans="1:11" x14ac:dyDescent="0.25">
      <c r="A16" s="58" t="s">
        <v>10</v>
      </c>
      <c r="B16" s="57" t="s">
        <v>283</v>
      </c>
      <c r="C16" s="26">
        <v>20</v>
      </c>
      <c r="D16" s="67" t="s">
        <v>174</v>
      </c>
      <c r="E16" s="89"/>
      <c r="F16" s="89"/>
      <c r="G16" s="117">
        <f t="shared" si="0"/>
        <v>0</v>
      </c>
      <c r="H16" s="117">
        <f t="shared" si="1"/>
        <v>0</v>
      </c>
      <c r="I16" s="117">
        <f t="shared" si="2"/>
        <v>0</v>
      </c>
      <c r="J16" s="117"/>
      <c r="K16" s="117"/>
    </row>
    <row r="17" spans="1:12" ht="13.5" customHeight="1" x14ac:dyDescent="0.25">
      <c r="A17" s="58" t="s">
        <v>11</v>
      </c>
      <c r="B17" s="57" t="s">
        <v>284</v>
      </c>
      <c r="C17" s="26">
        <v>20</v>
      </c>
      <c r="D17" s="67" t="s">
        <v>174</v>
      </c>
      <c r="E17" s="89"/>
      <c r="F17" s="89"/>
      <c r="G17" s="117">
        <f t="shared" si="0"/>
        <v>0</v>
      </c>
      <c r="H17" s="117">
        <f>G17*0.095</f>
        <v>0</v>
      </c>
      <c r="I17" s="117">
        <f t="shared" si="2"/>
        <v>0</v>
      </c>
      <c r="J17" s="117"/>
      <c r="K17" s="117"/>
    </row>
    <row r="18" spans="1:12" ht="26.25" x14ac:dyDescent="0.25">
      <c r="A18" s="58" t="s">
        <v>12</v>
      </c>
      <c r="B18" s="59" t="s">
        <v>392</v>
      </c>
      <c r="C18" s="26">
        <v>0.5</v>
      </c>
      <c r="D18" s="67" t="s">
        <v>174</v>
      </c>
      <c r="E18" s="89"/>
      <c r="F18" s="89"/>
      <c r="G18" s="117">
        <f t="shared" si="0"/>
        <v>0</v>
      </c>
      <c r="H18" s="117">
        <f t="shared" si="1"/>
        <v>0</v>
      </c>
      <c r="I18" s="117">
        <f t="shared" si="2"/>
        <v>0</v>
      </c>
      <c r="J18" s="117"/>
      <c r="K18" s="117"/>
    </row>
    <row r="19" spans="1:12" ht="26.25" x14ac:dyDescent="0.25">
      <c r="A19" s="58" t="s">
        <v>13</v>
      </c>
      <c r="B19" s="59" t="s">
        <v>393</v>
      </c>
      <c r="C19" s="26">
        <v>0.5</v>
      </c>
      <c r="D19" s="67" t="s">
        <v>174</v>
      </c>
      <c r="E19" s="89"/>
      <c r="F19" s="89"/>
      <c r="G19" s="117">
        <f t="shared" si="0"/>
        <v>0</v>
      </c>
      <c r="H19" s="117">
        <f>G19*0.095</f>
        <v>0</v>
      </c>
      <c r="I19" s="117">
        <f t="shared" si="2"/>
        <v>0</v>
      </c>
      <c r="J19" s="117"/>
      <c r="K19" s="117"/>
    </row>
    <row r="20" spans="1:12" ht="26.25" x14ac:dyDescent="0.25">
      <c r="A20" s="58" t="s">
        <v>14</v>
      </c>
      <c r="B20" s="59" t="s">
        <v>394</v>
      </c>
      <c r="C20" s="26">
        <v>0.5</v>
      </c>
      <c r="D20" s="67" t="s">
        <v>174</v>
      </c>
      <c r="E20" s="89"/>
      <c r="F20" s="89"/>
      <c r="G20" s="117">
        <f t="shared" si="0"/>
        <v>0</v>
      </c>
      <c r="H20" s="117">
        <f t="shared" si="1"/>
        <v>0</v>
      </c>
      <c r="I20" s="117">
        <f t="shared" si="2"/>
        <v>0</v>
      </c>
      <c r="J20" s="117"/>
      <c r="K20" s="117"/>
    </row>
    <row r="21" spans="1:12" ht="26.25" x14ac:dyDescent="0.25">
      <c r="A21" s="58" t="s">
        <v>15</v>
      </c>
      <c r="B21" s="59" t="s">
        <v>395</v>
      </c>
      <c r="C21" s="26">
        <v>0.5</v>
      </c>
      <c r="D21" s="67" t="s">
        <v>174</v>
      </c>
      <c r="E21" s="89"/>
      <c r="F21" s="89"/>
      <c r="G21" s="117">
        <f t="shared" si="0"/>
        <v>0</v>
      </c>
      <c r="H21" s="117">
        <f t="shared" si="1"/>
        <v>0</v>
      </c>
      <c r="I21" s="117">
        <f t="shared" si="2"/>
        <v>0</v>
      </c>
      <c r="J21" s="117"/>
      <c r="K21" s="117"/>
    </row>
    <row r="22" spans="1:12" ht="26.25" x14ac:dyDescent="0.25">
      <c r="A22" s="58" t="s">
        <v>16</v>
      </c>
      <c r="B22" s="59" t="s">
        <v>396</v>
      </c>
      <c r="C22" s="26">
        <v>0.5</v>
      </c>
      <c r="D22" s="67" t="s">
        <v>174</v>
      </c>
      <c r="E22" s="89"/>
      <c r="F22" s="89"/>
      <c r="G22" s="117">
        <f t="shared" si="0"/>
        <v>0</v>
      </c>
      <c r="H22" s="117">
        <f>G22*0.095</f>
        <v>0</v>
      </c>
      <c r="I22" s="117">
        <f t="shared" si="2"/>
        <v>0</v>
      </c>
      <c r="J22" s="117"/>
      <c r="K22" s="117"/>
    </row>
    <row r="23" spans="1:12" ht="26.25" x14ac:dyDescent="0.25">
      <c r="A23" s="58" t="s">
        <v>17</v>
      </c>
      <c r="B23" s="59" t="s">
        <v>397</v>
      </c>
      <c r="C23" s="26">
        <v>0.5</v>
      </c>
      <c r="D23" s="67" t="s">
        <v>174</v>
      </c>
      <c r="E23" s="89"/>
      <c r="F23" s="89"/>
      <c r="G23" s="117">
        <f t="shared" si="0"/>
        <v>0</v>
      </c>
      <c r="H23" s="117">
        <f>G23*0.095</f>
        <v>0</v>
      </c>
      <c r="I23" s="117">
        <f t="shared" si="2"/>
        <v>0</v>
      </c>
      <c r="J23" s="117"/>
      <c r="K23" s="117"/>
    </row>
    <row r="24" spans="1:12" ht="26.25" x14ac:dyDescent="0.25">
      <c r="A24" s="58" t="s">
        <v>18</v>
      </c>
      <c r="B24" s="59" t="s">
        <v>398</v>
      </c>
      <c r="C24" s="26">
        <v>0.5</v>
      </c>
      <c r="D24" s="67" t="s">
        <v>174</v>
      </c>
      <c r="E24" s="89"/>
      <c r="F24" s="89"/>
      <c r="G24" s="117">
        <f t="shared" si="0"/>
        <v>0</v>
      </c>
      <c r="H24" s="117">
        <f>G24*0.095</f>
        <v>0</v>
      </c>
      <c r="I24" s="117">
        <f t="shared" si="2"/>
        <v>0</v>
      </c>
      <c r="J24" s="117"/>
      <c r="K24" s="117"/>
    </row>
    <row r="25" spans="1:12" ht="26.25" x14ac:dyDescent="0.25">
      <c r="A25" s="58" t="s">
        <v>19</v>
      </c>
      <c r="B25" s="59" t="s">
        <v>399</v>
      </c>
      <c r="C25" s="26">
        <v>0.5</v>
      </c>
      <c r="D25" s="67" t="s">
        <v>174</v>
      </c>
      <c r="E25" s="89"/>
      <c r="F25" s="89"/>
      <c r="G25" s="117">
        <f t="shared" si="0"/>
        <v>0</v>
      </c>
      <c r="H25" s="117">
        <f>G25*0.095</f>
        <v>0</v>
      </c>
      <c r="I25" s="117">
        <f t="shared" si="2"/>
        <v>0</v>
      </c>
      <c r="J25" s="117"/>
      <c r="K25" s="117"/>
    </row>
    <row r="26" spans="1:12" x14ac:dyDescent="0.25">
      <c r="A26" s="50" t="s">
        <v>20</v>
      </c>
      <c r="B26" s="33" t="s">
        <v>536</v>
      </c>
      <c r="C26" s="109">
        <v>10</v>
      </c>
      <c r="D26" s="67" t="s">
        <v>174</v>
      </c>
      <c r="E26" s="60"/>
      <c r="F26" s="60"/>
      <c r="G26" s="117">
        <f t="shared" si="0"/>
        <v>0</v>
      </c>
      <c r="H26" s="117">
        <f t="shared" si="1"/>
        <v>0</v>
      </c>
      <c r="I26" s="117">
        <f t="shared" si="2"/>
        <v>0</v>
      </c>
      <c r="J26" s="55"/>
      <c r="K26" s="55"/>
      <c r="L26" s="15"/>
    </row>
    <row r="27" spans="1:12" x14ac:dyDescent="0.25">
      <c r="A27" s="50" t="s">
        <v>21</v>
      </c>
      <c r="B27" s="33" t="s">
        <v>537</v>
      </c>
      <c r="C27" s="109">
        <v>5</v>
      </c>
      <c r="D27" s="67" t="s">
        <v>174</v>
      </c>
      <c r="E27" s="60"/>
      <c r="F27" s="60"/>
      <c r="G27" s="117">
        <f t="shared" si="0"/>
        <v>0</v>
      </c>
      <c r="H27" s="117">
        <f t="shared" si="1"/>
        <v>0</v>
      </c>
      <c r="I27" s="117">
        <f t="shared" si="2"/>
        <v>0</v>
      </c>
      <c r="J27" s="55"/>
      <c r="K27" s="55"/>
      <c r="L27" s="15"/>
    </row>
    <row r="28" spans="1:12" x14ac:dyDescent="0.25">
      <c r="A28" s="50" t="s">
        <v>22</v>
      </c>
      <c r="B28" s="33" t="s">
        <v>538</v>
      </c>
      <c r="C28" s="109">
        <v>2.5</v>
      </c>
      <c r="D28" s="67" t="s">
        <v>174</v>
      </c>
      <c r="E28" s="60"/>
      <c r="F28" s="60"/>
      <c r="G28" s="117">
        <f t="shared" si="0"/>
        <v>0</v>
      </c>
      <c r="H28" s="117">
        <f t="shared" si="1"/>
        <v>0</v>
      </c>
      <c r="I28" s="117">
        <f t="shared" si="2"/>
        <v>0</v>
      </c>
      <c r="J28" s="55"/>
      <c r="K28" s="55"/>
      <c r="L28" s="15"/>
    </row>
    <row r="29" spans="1:12" x14ac:dyDescent="0.25">
      <c r="A29" s="50" t="s">
        <v>23</v>
      </c>
      <c r="B29" s="33" t="s">
        <v>199</v>
      </c>
      <c r="C29" s="109">
        <v>0.2</v>
      </c>
      <c r="D29" s="67" t="s">
        <v>174</v>
      </c>
      <c r="E29" s="60"/>
      <c r="F29" s="60"/>
      <c r="G29" s="117">
        <f t="shared" si="0"/>
        <v>0</v>
      </c>
      <c r="H29" s="117">
        <f t="shared" si="1"/>
        <v>0</v>
      </c>
      <c r="I29" s="117">
        <f t="shared" si="2"/>
        <v>0</v>
      </c>
      <c r="J29" s="55"/>
      <c r="K29" s="55"/>
      <c r="L29" s="15"/>
    </row>
    <row r="30" spans="1:12" x14ac:dyDescent="0.25">
      <c r="A30" s="50" t="s">
        <v>24</v>
      </c>
      <c r="B30" s="33" t="s">
        <v>200</v>
      </c>
      <c r="C30" s="109">
        <v>0.2</v>
      </c>
      <c r="D30" s="67" t="s">
        <v>174</v>
      </c>
      <c r="E30" s="60"/>
      <c r="F30" s="60"/>
      <c r="G30" s="117">
        <f t="shared" si="0"/>
        <v>0</v>
      </c>
      <c r="H30" s="117">
        <f t="shared" si="1"/>
        <v>0</v>
      </c>
      <c r="I30" s="117">
        <f t="shared" si="2"/>
        <v>0</v>
      </c>
      <c r="J30" s="55"/>
      <c r="K30" s="55"/>
      <c r="L30" s="15"/>
    </row>
    <row r="31" spans="1:12" x14ac:dyDescent="0.25">
      <c r="A31" s="50" t="s">
        <v>25</v>
      </c>
      <c r="B31" s="33" t="s">
        <v>539</v>
      </c>
      <c r="C31" s="109">
        <v>5</v>
      </c>
      <c r="D31" s="67" t="s">
        <v>174</v>
      </c>
      <c r="E31" s="60"/>
      <c r="F31" s="60"/>
      <c r="G31" s="117">
        <f t="shared" si="0"/>
        <v>0</v>
      </c>
      <c r="H31" s="117">
        <f t="shared" si="1"/>
        <v>0</v>
      </c>
      <c r="I31" s="117">
        <f t="shared" si="2"/>
        <v>0</v>
      </c>
      <c r="J31" s="55"/>
      <c r="K31" s="55"/>
      <c r="L31" s="15"/>
    </row>
    <row r="32" spans="1:12" x14ac:dyDescent="0.25">
      <c r="A32" s="50" t="s">
        <v>26</v>
      </c>
      <c r="B32" s="33" t="s">
        <v>201</v>
      </c>
      <c r="C32" s="109">
        <v>1</v>
      </c>
      <c r="D32" s="67" t="s">
        <v>174</v>
      </c>
      <c r="E32" s="60"/>
      <c r="F32" s="60"/>
      <c r="G32" s="117">
        <f t="shared" si="0"/>
        <v>0</v>
      </c>
      <c r="H32" s="117">
        <f t="shared" si="1"/>
        <v>0</v>
      </c>
      <c r="I32" s="117">
        <f t="shared" si="2"/>
        <v>0</v>
      </c>
      <c r="J32" s="55"/>
      <c r="K32" s="55"/>
      <c r="L32" s="15"/>
    </row>
    <row r="33" spans="1:14" x14ac:dyDescent="0.25">
      <c r="A33" s="50" t="s">
        <v>27</v>
      </c>
      <c r="B33" s="33" t="s">
        <v>540</v>
      </c>
      <c r="C33" s="109">
        <v>5</v>
      </c>
      <c r="D33" s="67" t="s">
        <v>174</v>
      </c>
      <c r="E33" s="60"/>
      <c r="F33" s="60"/>
      <c r="G33" s="117">
        <f t="shared" si="0"/>
        <v>0</v>
      </c>
      <c r="H33" s="117">
        <f t="shared" si="1"/>
        <v>0</v>
      </c>
      <c r="I33" s="117">
        <f t="shared" si="2"/>
        <v>0</v>
      </c>
      <c r="J33" s="55"/>
      <c r="K33" s="55"/>
      <c r="L33" s="15"/>
    </row>
    <row r="34" spans="1:14" x14ac:dyDescent="0.25">
      <c r="A34" s="50" t="s">
        <v>28</v>
      </c>
      <c r="B34" s="33" t="s">
        <v>541</v>
      </c>
      <c r="C34" s="109">
        <v>1</v>
      </c>
      <c r="D34" s="67" t="s">
        <v>174</v>
      </c>
      <c r="E34" s="60"/>
      <c r="F34" s="60"/>
      <c r="G34" s="117">
        <f t="shared" si="0"/>
        <v>0</v>
      </c>
      <c r="H34" s="117">
        <f t="shared" si="1"/>
        <v>0</v>
      </c>
      <c r="I34" s="117">
        <f t="shared" si="2"/>
        <v>0</v>
      </c>
      <c r="J34" s="55"/>
      <c r="K34" s="55"/>
      <c r="L34" s="15"/>
    </row>
    <row r="35" spans="1:14" x14ac:dyDescent="0.25">
      <c r="A35" s="50" t="s">
        <v>37</v>
      </c>
      <c r="B35" s="33" t="s">
        <v>202</v>
      </c>
      <c r="C35" s="109">
        <v>0.2</v>
      </c>
      <c r="D35" s="67" t="s">
        <v>174</v>
      </c>
      <c r="E35" s="60"/>
      <c r="F35" s="60"/>
      <c r="G35" s="117">
        <f t="shared" si="0"/>
        <v>0</v>
      </c>
      <c r="H35" s="117">
        <f t="shared" si="1"/>
        <v>0</v>
      </c>
      <c r="I35" s="117">
        <f t="shared" si="2"/>
        <v>0</v>
      </c>
      <c r="J35" s="55"/>
      <c r="K35" s="55"/>
      <c r="L35" s="15"/>
    </row>
    <row r="36" spans="1:14" x14ac:dyDescent="0.25">
      <c r="A36" s="50" t="s">
        <v>38</v>
      </c>
      <c r="B36" s="33" t="s">
        <v>542</v>
      </c>
      <c r="C36" s="109">
        <v>2</v>
      </c>
      <c r="D36" s="67" t="s">
        <v>174</v>
      </c>
      <c r="E36" s="60"/>
      <c r="F36" s="60"/>
      <c r="G36" s="117">
        <f t="shared" si="0"/>
        <v>0</v>
      </c>
      <c r="H36" s="117">
        <f t="shared" si="1"/>
        <v>0</v>
      </c>
      <c r="I36" s="117">
        <f t="shared" si="2"/>
        <v>0</v>
      </c>
      <c r="J36" s="55"/>
      <c r="K36" s="55"/>
      <c r="L36" s="15"/>
    </row>
    <row r="37" spans="1:14" x14ac:dyDescent="0.25">
      <c r="A37" s="50" t="s">
        <v>39</v>
      </c>
      <c r="B37" s="33" t="s">
        <v>543</v>
      </c>
      <c r="C37" s="109">
        <v>1</v>
      </c>
      <c r="D37" s="67" t="s">
        <v>174</v>
      </c>
      <c r="E37" s="60"/>
      <c r="F37" s="60"/>
      <c r="G37" s="117">
        <f t="shared" si="0"/>
        <v>0</v>
      </c>
      <c r="H37" s="117">
        <f t="shared" si="1"/>
        <v>0</v>
      </c>
      <c r="I37" s="117">
        <f t="shared" si="2"/>
        <v>0</v>
      </c>
      <c r="J37" s="55"/>
      <c r="K37" s="55"/>
      <c r="L37" s="15"/>
    </row>
    <row r="38" spans="1:14" x14ac:dyDescent="0.25">
      <c r="A38" s="50" t="s">
        <v>40</v>
      </c>
      <c r="B38" s="33" t="s">
        <v>544</v>
      </c>
      <c r="C38" s="109">
        <v>2</v>
      </c>
      <c r="D38" s="67" t="s">
        <v>174</v>
      </c>
      <c r="E38" s="60"/>
      <c r="F38" s="60"/>
      <c r="G38" s="117">
        <f t="shared" si="0"/>
        <v>0</v>
      </c>
      <c r="H38" s="117">
        <f t="shared" si="1"/>
        <v>0</v>
      </c>
      <c r="I38" s="117">
        <f t="shared" si="2"/>
        <v>0</v>
      </c>
      <c r="J38" s="55"/>
      <c r="K38" s="55"/>
      <c r="L38" s="15"/>
    </row>
    <row r="39" spans="1:14" x14ac:dyDescent="0.25">
      <c r="A39" s="50" t="s">
        <v>41</v>
      </c>
      <c r="B39" s="33" t="s">
        <v>545</v>
      </c>
      <c r="C39" s="109">
        <v>1</v>
      </c>
      <c r="D39" s="67" t="s">
        <v>174</v>
      </c>
      <c r="E39" s="60"/>
      <c r="F39" s="60"/>
      <c r="G39" s="117">
        <f t="shared" si="0"/>
        <v>0</v>
      </c>
      <c r="H39" s="117">
        <f t="shared" si="1"/>
        <v>0</v>
      </c>
      <c r="I39" s="117">
        <f t="shared" si="2"/>
        <v>0</v>
      </c>
      <c r="J39" s="55"/>
      <c r="K39" s="55"/>
      <c r="L39" s="15"/>
    </row>
    <row r="40" spans="1:14" x14ac:dyDescent="0.25">
      <c r="A40" s="50" t="s">
        <v>42</v>
      </c>
      <c r="B40" s="33" t="s">
        <v>546</v>
      </c>
      <c r="C40" s="109">
        <v>4</v>
      </c>
      <c r="D40" s="67" t="s">
        <v>174</v>
      </c>
      <c r="E40" s="60"/>
      <c r="F40" s="60"/>
      <c r="G40" s="117">
        <f t="shared" si="0"/>
        <v>0</v>
      </c>
      <c r="H40" s="117">
        <f t="shared" si="1"/>
        <v>0</v>
      </c>
      <c r="I40" s="117">
        <f t="shared" si="2"/>
        <v>0</v>
      </c>
      <c r="J40" s="55"/>
      <c r="K40" s="55"/>
      <c r="L40" s="15"/>
    </row>
    <row r="41" spans="1:14" x14ac:dyDescent="0.25">
      <c r="A41" s="50" t="s">
        <v>43</v>
      </c>
      <c r="B41" s="33" t="s">
        <v>547</v>
      </c>
      <c r="C41" s="109">
        <v>40</v>
      </c>
      <c r="D41" s="67" t="s">
        <v>174</v>
      </c>
      <c r="E41" s="60"/>
      <c r="F41" s="60"/>
      <c r="G41" s="117">
        <f t="shared" si="0"/>
        <v>0</v>
      </c>
      <c r="H41" s="117">
        <f t="shared" si="1"/>
        <v>0</v>
      </c>
      <c r="I41" s="117">
        <f t="shared" si="2"/>
        <v>0</v>
      </c>
      <c r="J41" s="55"/>
      <c r="K41" s="55"/>
      <c r="L41" s="15"/>
    </row>
    <row r="42" spans="1:14" x14ac:dyDescent="0.25">
      <c r="A42" s="50" t="s">
        <v>44</v>
      </c>
      <c r="B42" s="33" t="s">
        <v>400</v>
      </c>
      <c r="C42" s="109">
        <v>40</v>
      </c>
      <c r="D42" s="67" t="s">
        <v>174</v>
      </c>
      <c r="E42" s="60"/>
      <c r="F42" s="60"/>
      <c r="G42" s="117">
        <f t="shared" si="0"/>
        <v>0</v>
      </c>
      <c r="H42" s="117">
        <f t="shared" si="1"/>
        <v>0</v>
      </c>
      <c r="I42" s="117">
        <f t="shared" si="2"/>
        <v>0</v>
      </c>
      <c r="J42" s="55"/>
      <c r="K42" s="55"/>
      <c r="L42" s="15"/>
    </row>
    <row r="43" spans="1:14" x14ac:dyDescent="0.25">
      <c r="A43" s="50" t="s">
        <v>45</v>
      </c>
      <c r="B43" s="24" t="s">
        <v>304</v>
      </c>
      <c r="C43" s="109">
        <v>20</v>
      </c>
      <c r="D43" s="67" t="s">
        <v>174</v>
      </c>
      <c r="E43" s="60"/>
      <c r="F43" s="60"/>
      <c r="G43" s="117">
        <f t="shared" si="0"/>
        <v>0</v>
      </c>
      <c r="H43" s="117">
        <f t="shared" si="1"/>
        <v>0</v>
      </c>
      <c r="I43" s="117">
        <f t="shared" si="2"/>
        <v>0</v>
      </c>
      <c r="J43" s="55"/>
      <c r="K43" s="55"/>
      <c r="L43" s="15"/>
    </row>
    <row r="44" spans="1:14" ht="25.5" x14ac:dyDescent="0.25">
      <c r="A44" s="65" t="s">
        <v>46</v>
      </c>
      <c r="B44" s="33" t="s">
        <v>414</v>
      </c>
      <c r="C44" s="110">
        <v>100</v>
      </c>
      <c r="D44" s="110" t="s">
        <v>174</v>
      </c>
      <c r="E44" s="60"/>
      <c r="F44" s="60"/>
      <c r="G44" s="117">
        <f t="shared" si="0"/>
        <v>0</v>
      </c>
      <c r="H44" s="117">
        <f t="shared" si="1"/>
        <v>0</v>
      </c>
      <c r="I44" s="117">
        <f t="shared" si="2"/>
        <v>0</v>
      </c>
      <c r="J44" s="55"/>
      <c r="K44" s="55"/>
      <c r="L44" s="15"/>
    </row>
    <row r="45" spans="1:14" ht="25.5" x14ac:dyDescent="0.25">
      <c r="A45" s="120" t="s">
        <v>47</v>
      </c>
      <c r="B45" s="33" t="s">
        <v>287</v>
      </c>
      <c r="C45" s="110">
        <v>100</v>
      </c>
      <c r="D45" s="110" t="s">
        <v>174</v>
      </c>
      <c r="E45" s="91"/>
      <c r="F45" s="60"/>
      <c r="G45" s="117">
        <f t="shared" si="0"/>
        <v>0</v>
      </c>
      <c r="H45" s="117">
        <f t="shared" si="1"/>
        <v>0</v>
      </c>
      <c r="I45" s="117">
        <f t="shared" si="2"/>
        <v>0</v>
      </c>
      <c r="J45" s="119"/>
      <c r="K45" s="55"/>
      <c r="L45" s="15"/>
    </row>
    <row r="46" spans="1:14" x14ac:dyDescent="0.25">
      <c r="A46" s="120" t="s">
        <v>48</v>
      </c>
      <c r="B46" s="33" t="s">
        <v>204</v>
      </c>
      <c r="C46" s="110">
        <v>30</v>
      </c>
      <c r="D46" s="110" t="s">
        <v>174</v>
      </c>
      <c r="E46" s="91"/>
      <c r="F46" s="60"/>
      <c r="G46" s="117">
        <f t="shared" si="0"/>
        <v>0</v>
      </c>
      <c r="H46" s="117">
        <f>G46*0.095</f>
        <v>0</v>
      </c>
      <c r="I46" s="117">
        <f t="shared" si="2"/>
        <v>0</v>
      </c>
      <c r="J46" s="118"/>
      <c r="K46" s="55"/>
      <c r="L46" s="15"/>
    </row>
    <row r="47" spans="1:14" x14ac:dyDescent="0.25">
      <c r="A47" s="120" t="s">
        <v>49</v>
      </c>
      <c r="B47" s="102" t="s">
        <v>288</v>
      </c>
      <c r="C47" s="110">
        <v>40</v>
      </c>
      <c r="D47" s="110" t="s">
        <v>174</v>
      </c>
      <c r="E47" s="91"/>
      <c r="F47" s="60"/>
      <c r="G47" s="117">
        <f t="shared" si="0"/>
        <v>0</v>
      </c>
      <c r="H47" s="117">
        <f t="shared" si="1"/>
        <v>0</v>
      </c>
      <c r="I47" s="117">
        <f t="shared" si="2"/>
        <v>0</v>
      </c>
      <c r="J47" s="73"/>
      <c r="K47" s="55"/>
      <c r="L47" s="15"/>
      <c r="M47" s="15"/>
      <c r="N47" s="15"/>
    </row>
    <row r="48" spans="1:14" ht="17.25" customHeight="1" x14ac:dyDescent="0.25">
      <c r="A48" s="120" t="s">
        <v>50</v>
      </c>
      <c r="B48" s="33" t="s">
        <v>289</v>
      </c>
      <c r="C48" s="110">
        <v>240</v>
      </c>
      <c r="D48" s="121" t="s">
        <v>174</v>
      </c>
      <c r="E48" s="91"/>
      <c r="F48" s="60"/>
      <c r="G48" s="117">
        <f t="shared" si="0"/>
        <v>0</v>
      </c>
      <c r="H48" s="117">
        <f t="shared" si="1"/>
        <v>0</v>
      </c>
      <c r="I48" s="117">
        <f t="shared" si="2"/>
        <v>0</v>
      </c>
      <c r="J48" s="73"/>
      <c r="K48" s="55"/>
      <c r="L48" s="15"/>
      <c r="M48" s="15"/>
      <c r="N48" s="15"/>
    </row>
    <row r="49" spans="1:14" x14ac:dyDescent="0.25">
      <c r="A49" s="120" t="s">
        <v>129</v>
      </c>
      <c r="B49" s="33" t="s">
        <v>290</v>
      </c>
      <c r="C49" s="110">
        <v>300</v>
      </c>
      <c r="D49" s="121" t="s">
        <v>174</v>
      </c>
      <c r="E49" s="91"/>
      <c r="F49" s="60"/>
      <c r="G49" s="117">
        <f t="shared" si="0"/>
        <v>0</v>
      </c>
      <c r="H49" s="117">
        <f t="shared" si="1"/>
        <v>0</v>
      </c>
      <c r="I49" s="117">
        <f t="shared" si="2"/>
        <v>0</v>
      </c>
      <c r="J49" s="73"/>
      <c r="K49" s="55"/>
      <c r="L49" s="15"/>
      <c r="M49" s="15"/>
      <c r="N49" s="15"/>
    </row>
    <row r="50" spans="1:14" ht="25.5" x14ac:dyDescent="0.25">
      <c r="A50" s="120" t="s">
        <v>130</v>
      </c>
      <c r="B50" s="33" t="s">
        <v>548</v>
      </c>
      <c r="C50" s="110">
        <v>150</v>
      </c>
      <c r="D50" s="121" t="s">
        <v>174</v>
      </c>
      <c r="E50" s="91"/>
      <c r="F50" s="60"/>
      <c r="G50" s="117">
        <f t="shared" si="0"/>
        <v>0</v>
      </c>
      <c r="H50" s="117">
        <f t="shared" si="1"/>
        <v>0</v>
      </c>
      <c r="I50" s="117">
        <f t="shared" si="2"/>
        <v>0</v>
      </c>
      <c r="J50" s="73"/>
      <c r="K50" s="55"/>
      <c r="L50" s="15"/>
      <c r="M50" s="15"/>
      <c r="N50" s="15"/>
    </row>
    <row r="51" spans="1:14" x14ac:dyDescent="0.25">
      <c r="A51" s="120" t="s">
        <v>131</v>
      </c>
      <c r="B51" s="33" t="s">
        <v>549</v>
      </c>
      <c r="C51" s="110">
        <v>30</v>
      </c>
      <c r="D51" s="121" t="s">
        <v>174</v>
      </c>
      <c r="E51" s="91"/>
      <c r="F51" s="60"/>
      <c r="G51" s="117">
        <f t="shared" si="0"/>
        <v>0</v>
      </c>
      <c r="H51" s="117">
        <f t="shared" si="1"/>
        <v>0</v>
      </c>
      <c r="I51" s="117">
        <f t="shared" si="2"/>
        <v>0</v>
      </c>
      <c r="J51" s="73"/>
      <c r="K51" s="55"/>
      <c r="L51" s="15"/>
      <c r="M51" s="15"/>
      <c r="N51" s="15"/>
    </row>
    <row r="52" spans="1:14" x14ac:dyDescent="0.25">
      <c r="A52" s="120" t="s">
        <v>132</v>
      </c>
      <c r="B52" s="33" t="s">
        <v>291</v>
      </c>
      <c r="C52" s="110">
        <v>1000</v>
      </c>
      <c r="D52" s="110" t="s">
        <v>203</v>
      </c>
      <c r="E52" s="91"/>
      <c r="F52" s="60"/>
      <c r="G52" s="117">
        <f t="shared" si="0"/>
        <v>0</v>
      </c>
      <c r="H52" s="117">
        <f t="shared" si="1"/>
        <v>0</v>
      </c>
      <c r="I52" s="117">
        <f t="shared" si="2"/>
        <v>0</v>
      </c>
      <c r="J52" s="73"/>
      <c r="K52" s="55"/>
      <c r="L52" s="15"/>
      <c r="M52" s="15"/>
      <c r="N52" s="15"/>
    </row>
    <row r="53" spans="1:14" x14ac:dyDescent="0.25">
      <c r="A53" s="120" t="s">
        <v>133</v>
      </c>
      <c r="B53" s="33" t="s">
        <v>292</v>
      </c>
      <c r="C53" s="110">
        <v>1500</v>
      </c>
      <c r="D53" s="110" t="s">
        <v>174</v>
      </c>
      <c r="E53" s="91"/>
      <c r="F53" s="60"/>
      <c r="G53" s="117">
        <f t="shared" si="0"/>
        <v>0</v>
      </c>
      <c r="H53" s="117">
        <f>G53*0.095</f>
        <v>0</v>
      </c>
      <c r="I53" s="117">
        <f t="shared" si="2"/>
        <v>0</v>
      </c>
      <c r="J53" s="73"/>
      <c r="K53" s="55"/>
      <c r="L53" s="15"/>
      <c r="M53" s="15"/>
      <c r="N53" s="15"/>
    </row>
    <row r="54" spans="1:14" x14ac:dyDescent="0.25">
      <c r="A54" s="120" t="s">
        <v>134</v>
      </c>
      <c r="B54" s="33" t="s">
        <v>550</v>
      </c>
      <c r="C54" s="110">
        <v>500</v>
      </c>
      <c r="D54" s="110" t="s">
        <v>174</v>
      </c>
      <c r="E54" s="91"/>
      <c r="F54" s="60"/>
      <c r="G54" s="117">
        <f t="shared" si="0"/>
        <v>0</v>
      </c>
      <c r="H54" s="117">
        <f t="shared" si="1"/>
        <v>0</v>
      </c>
      <c r="I54" s="117">
        <f t="shared" si="2"/>
        <v>0</v>
      </c>
      <c r="J54" s="73"/>
      <c r="K54" s="55"/>
      <c r="L54" s="15"/>
    </row>
    <row r="55" spans="1:14" x14ac:dyDescent="0.25">
      <c r="A55" s="120" t="s">
        <v>135</v>
      </c>
      <c r="B55" s="33" t="s">
        <v>401</v>
      </c>
      <c r="C55" s="110">
        <v>3000</v>
      </c>
      <c r="D55" s="110" t="s">
        <v>174</v>
      </c>
      <c r="E55" s="91"/>
      <c r="F55" s="60"/>
      <c r="G55" s="117">
        <f t="shared" si="0"/>
        <v>0</v>
      </c>
      <c r="H55" s="117">
        <f t="shared" si="1"/>
        <v>0</v>
      </c>
      <c r="I55" s="117">
        <f t="shared" si="2"/>
        <v>0</v>
      </c>
      <c r="J55" s="73"/>
      <c r="K55" s="55"/>
      <c r="L55" s="15"/>
    </row>
    <row r="56" spans="1:14" x14ac:dyDescent="0.25">
      <c r="A56" s="120" t="s">
        <v>136</v>
      </c>
      <c r="B56" s="33" t="s">
        <v>293</v>
      </c>
      <c r="C56" s="110">
        <v>50</v>
      </c>
      <c r="D56" s="110" t="s">
        <v>174</v>
      </c>
      <c r="E56" s="91"/>
      <c r="F56" s="60"/>
      <c r="G56" s="117">
        <f t="shared" si="0"/>
        <v>0</v>
      </c>
      <c r="H56" s="117">
        <f t="shared" si="1"/>
        <v>0</v>
      </c>
      <c r="I56" s="117">
        <f t="shared" si="2"/>
        <v>0</v>
      </c>
      <c r="J56" s="73"/>
      <c r="K56" s="55"/>
      <c r="L56" s="15"/>
    </row>
    <row r="57" spans="1:14" x14ac:dyDescent="0.25">
      <c r="A57" s="120"/>
      <c r="B57" s="33" t="s">
        <v>687</v>
      </c>
      <c r="C57" s="110">
        <v>100</v>
      </c>
      <c r="D57" s="110" t="s">
        <v>174</v>
      </c>
      <c r="E57" s="91"/>
      <c r="F57" s="60"/>
      <c r="G57" s="117">
        <f t="shared" si="0"/>
        <v>0</v>
      </c>
      <c r="H57" s="117">
        <f t="shared" si="1"/>
        <v>0</v>
      </c>
      <c r="I57" s="117">
        <f t="shared" si="2"/>
        <v>0</v>
      </c>
      <c r="J57" s="73"/>
      <c r="K57" s="55"/>
      <c r="L57" s="15"/>
    </row>
    <row r="58" spans="1:14" x14ac:dyDescent="0.25">
      <c r="A58" s="120" t="s">
        <v>137</v>
      </c>
      <c r="B58" s="33" t="s">
        <v>551</v>
      </c>
      <c r="C58" s="110">
        <v>50</v>
      </c>
      <c r="D58" s="110" t="s">
        <v>174</v>
      </c>
      <c r="E58" s="91"/>
      <c r="F58" s="60"/>
      <c r="G58" s="117">
        <f t="shared" si="0"/>
        <v>0</v>
      </c>
      <c r="H58" s="117">
        <f t="shared" si="1"/>
        <v>0</v>
      </c>
      <c r="I58" s="117">
        <f t="shared" si="2"/>
        <v>0</v>
      </c>
      <c r="J58" s="73"/>
      <c r="K58" s="55"/>
      <c r="L58" s="15"/>
    </row>
    <row r="59" spans="1:14" s="138" customFormat="1" ht="25.5" x14ac:dyDescent="0.25">
      <c r="A59" s="120" t="s">
        <v>138</v>
      </c>
      <c r="B59" s="33" t="s">
        <v>667</v>
      </c>
      <c r="C59" s="110">
        <v>10</v>
      </c>
      <c r="D59" s="110" t="s">
        <v>174</v>
      </c>
      <c r="E59" s="153"/>
      <c r="F59" s="71"/>
      <c r="G59" s="149">
        <f t="shared" si="0"/>
        <v>0</v>
      </c>
      <c r="H59" s="149">
        <f>G59*0.095</f>
        <v>0</v>
      </c>
      <c r="I59" s="149">
        <f t="shared" si="2"/>
        <v>0</v>
      </c>
      <c r="J59" s="70"/>
      <c r="K59" s="136"/>
      <c r="L59" s="137"/>
    </row>
    <row r="60" spans="1:14" x14ac:dyDescent="0.25">
      <c r="A60" s="120" t="s">
        <v>139</v>
      </c>
      <c r="B60" s="33" t="s">
        <v>294</v>
      </c>
      <c r="C60" s="110">
        <v>50</v>
      </c>
      <c r="D60" s="110" t="s">
        <v>174</v>
      </c>
      <c r="E60" s="91"/>
      <c r="F60" s="60"/>
      <c r="G60" s="117">
        <f t="shared" si="0"/>
        <v>0</v>
      </c>
      <c r="H60" s="117">
        <f t="shared" si="1"/>
        <v>0</v>
      </c>
      <c r="I60" s="117">
        <f t="shared" si="2"/>
        <v>0</v>
      </c>
      <c r="J60" s="73"/>
      <c r="K60" s="55"/>
      <c r="L60" s="15"/>
    </row>
    <row r="61" spans="1:14" x14ac:dyDescent="0.25">
      <c r="A61" s="70" t="s">
        <v>140</v>
      </c>
      <c r="B61" s="25" t="s">
        <v>660</v>
      </c>
      <c r="C61" s="122">
        <v>1</v>
      </c>
      <c r="D61" s="122" t="s">
        <v>174</v>
      </c>
      <c r="E61" s="91"/>
      <c r="F61" s="60"/>
      <c r="G61" s="117">
        <f t="shared" si="0"/>
        <v>0</v>
      </c>
      <c r="H61" s="117">
        <f t="shared" si="1"/>
        <v>0</v>
      </c>
      <c r="I61" s="117">
        <f t="shared" si="2"/>
        <v>0</v>
      </c>
      <c r="J61" s="73"/>
      <c r="K61" s="55"/>
      <c r="L61" s="15"/>
    </row>
    <row r="62" spans="1:14" x14ac:dyDescent="0.25">
      <c r="A62" s="120" t="s">
        <v>141</v>
      </c>
      <c r="B62" s="33" t="s">
        <v>205</v>
      </c>
      <c r="C62" s="110">
        <v>1</v>
      </c>
      <c r="D62" s="110" t="s">
        <v>174</v>
      </c>
      <c r="E62" s="91"/>
      <c r="F62" s="60"/>
      <c r="G62" s="117">
        <f t="shared" si="0"/>
        <v>0</v>
      </c>
      <c r="H62" s="117">
        <f t="shared" si="1"/>
        <v>0</v>
      </c>
      <c r="I62" s="117">
        <f t="shared" si="2"/>
        <v>0</v>
      </c>
      <c r="J62" s="73"/>
      <c r="K62" s="55"/>
      <c r="L62" s="15"/>
    </row>
    <row r="63" spans="1:14" x14ac:dyDescent="0.25">
      <c r="A63" s="120" t="s">
        <v>142</v>
      </c>
      <c r="B63" s="33" t="s">
        <v>661</v>
      </c>
      <c r="C63" s="110">
        <v>50</v>
      </c>
      <c r="D63" s="110" t="s">
        <v>174</v>
      </c>
      <c r="E63" s="91"/>
      <c r="F63" s="60"/>
      <c r="G63" s="117">
        <f t="shared" si="0"/>
        <v>0</v>
      </c>
      <c r="H63" s="117">
        <f t="shared" si="1"/>
        <v>0</v>
      </c>
      <c r="I63" s="117">
        <f t="shared" si="2"/>
        <v>0</v>
      </c>
      <c r="J63" s="73"/>
      <c r="K63" s="55"/>
      <c r="L63" s="15"/>
    </row>
    <row r="64" spans="1:14" x14ac:dyDescent="0.25">
      <c r="A64" s="120" t="s">
        <v>143</v>
      </c>
      <c r="B64" s="33" t="s">
        <v>662</v>
      </c>
      <c r="C64" s="110">
        <v>100</v>
      </c>
      <c r="D64" s="110" t="s">
        <v>174</v>
      </c>
      <c r="E64" s="91"/>
      <c r="F64" s="60"/>
      <c r="G64" s="117">
        <f t="shared" si="0"/>
        <v>0</v>
      </c>
      <c r="H64" s="117">
        <f t="shared" si="1"/>
        <v>0</v>
      </c>
      <c r="I64" s="117">
        <f t="shared" si="2"/>
        <v>0</v>
      </c>
      <c r="J64" s="73"/>
      <c r="K64" s="55"/>
      <c r="L64" s="15"/>
    </row>
    <row r="65" spans="1:13" x14ac:dyDescent="0.25">
      <c r="A65" s="120" t="s">
        <v>144</v>
      </c>
      <c r="B65" s="33" t="s">
        <v>663</v>
      </c>
      <c r="C65" s="110">
        <v>20</v>
      </c>
      <c r="D65" s="110" t="s">
        <v>203</v>
      </c>
      <c r="E65" s="91"/>
      <c r="F65" s="60"/>
      <c r="G65" s="117">
        <f t="shared" si="0"/>
        <v>0</v>
      </c>
      <c r="H65" s="117">
        <f t="shared" si="1"/>
        <v>0</v>
      </c>
      <c r="I65" s="117">
        <f t="shared" si="2"/>
        <v>0</v>
      </c>
      <c r="J65" s="73"/>
      <c r="K65" s="55"/>
      <c r="L65" s="15"/>
    </row>
    <row r="66" spans="1:13" x14ac:dyDescent="0.25">
      <c r="A66" s="120" t="s">
        <v>145</v>
      </c>
      <c r="B66" s="33" t="s">
        <v>295</v>
      </c>
      <c r="C66" s="110">
        <v>1500</v>
      </c>
      <c r="D66" s="110" t="s">
        <v>174</v>
      </c>
      <c r="E66" s="91"/>
      <c r="F66" s="60"/>
      <c r="G66" s="117">
        <f t="shared" si="0"/>
        <v>0</v>
      </c>
      <c r="H66" s="117">
        <f t="shared" si="1"/>
        <v>0</v>
      </c>
      <c r="I66" s="117">
        <f t="shared" si="2"/>
        <v>0</v>
      </c>
      <c r="J66" s="73"/>
      <c r="K66" s="55"/>
      <c r="L66" s="15"/>
    </row>
    <row r="67" spans="1:13" x14ac:dyDescent="0.25">
      <c r="A67" s="120" t="s">
        <v>146</v>
      </c>
      <c r="B67" s="33" t="s">
        <v>552</v>
      </c>
      <c r="C67" s="110">
        <v>300</v>
      </c>
      <c r="D67" s="110" t="s">
        <v>174</v>
      </c>
      <c r="E67" s="91"/>
      <c r="F67" s="60"/>
      <c r="G67" s="117">
        <f t="shared" si="0"/>
        <v>0</v>
      </c>
      <c r="H67" s="117">
        <f t="shared" si="1"/>
        <v>0</v>
      </c>
      <c r="I67" s="117">
        <f t="shared" si="2"/>
        <v>0</v>
      </c>
      <c r="J67" s="73"/>
      <c r="K67" s="55"/>
      <c r="L67" s="15"/>
    </row>
    <row r="68" spans="1:13" ht="25.5" x14ac:dyDescent="0.25">
      <c r="A68" s="120" t="s">
        <v>147</v>
      </c>
      <c r="B68" s="33" t="s">
        <v>296</v>
      </c>
      <c r="C68" s="110">
        <v>120</v>
      </c>
      <c r="D68" s="110" t="s">
        <v>174</v>
      </c>
      <c r="E68" s="91"/>
      <c r="F68" s="60"/>
      <c r="G68" s="117">
        <f t="shared" si="0"/>
        <v>0</v>
      </c>
      <c r="H68" s="117">
        <f t="shared" si="1"/>
        <v>0</v>
      </c>
      <c r="I68" s="117">
        <f t="shared" si="2"/>
        <v>0</v>
      </c>
      <c r="J68" s="73"/>
      <c r="K68" s="55"/>
      <c r="L68" s="15"/>
    </row>
    <row r="69" spans="1:13" x14ac:dyDescent="0.25">
      <c r="A69" s="120" t="s">
        <v>148</v>
      </c>
      <c r="B69" s="33" t="s">
        <v>206</v>
      </c>
      <c r="C69" s="110">
        <v>1000</v>
      </c>
      <c r="D69" s="110" t="s">
        <v>203</v>
      </c>
      <c r="E69" s="91"/>
      <c r="F69" s="60"/>
      <c r="G69" s="117">
        <f t="shared" si="0"/>
        <v>0</v>
      </c>
      <c r="H69" s="117">
        <f t="shared" si="1"/>
        <v>0</v>
      </c>
      <c r="I69" s="117">
        <f t="shared" si="2"/>
        <v>0</v>
      </c>
      <c r="J69" s="73"/>
      <c r="K69" s="55"/>
      <c r="L69" s="15"/>
    </row>
    <row r="70" spans="1:13" x14ac:dyDescent="0.25">
      <c r="A70" s="120" t="s">
        <v>149</v>
      </c>
      <c r="B70" s="33" t="s">
        <v>207</v>
      </c>
      <c r="C70" s="110">
        <v>200</v>
      </c>
      <c r="D70" s="110" t="s">
        <v>203</v>
      </c>
      <c r="E70" s="91"/>
      <c r="F70" s="60"/>
      <c r="G70" s="117">
        <f t="shared" si="0"/>
        <v>0</v>
      </c>
      <c r="H70" s="117">
        <f t="shared" si="1"/>
        <v>0</v>
      </c>
      <c r="I70" s="117">
        <f t="shared" si="2"/>
        <v>0</v>
      </c>
      <c r="J70" s="73"/>
      <c r="K70" s="55"/>
      <c r="L70" s="15"/>
    </row>
    <row r="71" spans="1:13" ht="25.5" x14ac:dyDescent="0.25">
      <c r="A71" s="120" t="s">
        <v>150</v>
      </c>
      <c r="B71" s="33" t="s">
        <v>666</v>
      </c>
      <c r="C71" s="110">
        <v>10</v>
      </c>
      <c r="D71" s="110" t="s">
        <v>174</v>
      </c>
      <c r="E71" s="91"/>
      <c r="F71" s="60"/>
      <c r="G71" s="117">
        <f t="shared" si="0"/>
        <v>0</v>
      </c>
      <c r="H71" s="117">
        <f t="shared" si="1"/>
        <v>0</v>
      </c>
      <c r="I71" s="117">
        <f t="shared" si="2"/>
        <v>0</v>
      </c>
      <c r="J71" s="73"/>
      <c r="K71" s="55"/>
      <c r="L71" s="15"/>
    </row>
    <row r="72" spans="1:13" s="6" customFormat="1" ht="25.5" x14ac:dyDescent="0.25">
      <c r="A72" s="65" t="s">
        <v>151</v>
      </c>
      <c r="B72" s="33" t="s">
        <v>240</v>
      </c>
      <c r="C72" s="67">
        <v>300</v>
      </c>
      <c r="D72" s="67" t="s">
        <v>33</v>
      </c>
      <c r="E72" s="60"/>
      <c r="F72" s="60"/>
      <c r="G72" s="117">
        <f t="shared" si="0"/>
        <v>0</v>
      </c>
      <c r="H72" s="117">
        <f t="shared" ref="H72:H82" si="3">G72*0.095</f>
        <v>0</v>
      </c>
      <c r="I72" s="117">
        <f t="shared" si="2"/>
        <v>0</v>
      </c>
      <c r="J72" s="55"/>
      <c r="K72" s="55"/>
    </row>
    <row r="73" spans="1:13" s="6" customFormat="1" ht="25.5" x14ac:dyDescent="0.25">
      <c r="A73" s="65" t="s">
        <v>152</v>
      </c>
      <c r="B73" s="33" t="s">
        <v>668</v>
      </c>
      <c r="C73" s="67">
        <v>500</v>
      </c>
      <c r="D73" s="67" t="s">
        <v>33</v>
      </c>
      <c r="E73" s="60"/>
      <c r="F73" s="60"/>
      <c r="G73" s="117">
        <f t="shared" si="0"/>
        <v>0</v>
      </c>
      <c r="H73" s="117">
        <f t="shared" si="3"/>
        <v>0</v>
      </c>
      <c r="I73" s="117">
        <f t="shared" si="2"/>
        <v>0</v>
      </c>
      <c r="J73" s="55"/>
      <c r="K73" s="55"/>
    </row>
    <row r="74" spans="1:13" s="6" customFormat="1" ht="13.5" x14ac:dyDescent="0.25">
      <c r="A74" s="65" t="s">
        <v>153</v>
      </c>
      <c r="B74" s="33" t="s">
        <v>241</v>
      </c>
      <c r="C74" s="67">
        <v>15</v>
      </c>
      <c r="D74" s="67" t="s">
        <v>33</v>
      </c>
      <c r="E74" s="60"/>
      <c r="F74" s="60"/>
      <c r="G74" s="117">
        <f>C74*F74</f>
        <v>0</v>
      </c>
      <c r="H74" s="117">
        <f t="shared" si="3"/>
        <v>0</v>
      </c>
      <c r="I74" s="117">
        <f t="shared" ref="I74:I82" si="4">+G74+H74</f>
        <v>0</v>
      </c>
      <c r="J74" s="55"/>
      <c r="K74" s="55"/>
    </row>
    <row r="75" spans="1:13" s="140" customFormat="1" x14ac:dyDescent="0.25">
      <c r="A75" s="95" t="s">
        <v>154</v>
      </c>
      <c r="B75" s="33" t="s">
        <v>664</v>
      </c>
      <c r="C75" s="34">
        <v>10</v>
      </c>
      <c r="D75" s="32" t="s">
        <v>32</v>
      </c>
      <c r="E75" s="96"/>
      <c r="F75" s="96"/>
      <c r="G75" s="149">
        <f t="shared" ref="G75:G82" si="5">C75*F75</f>
        <v>0</v>
      </c>
      <c r="H75" s="149">
        <f t="shared" si="3"/>
        <v>0</v>
      </c>
      <c r="I75" s="149">
        <f t="shared" si="4"/>
        <v>0</v>
      </c>
      <c r="J75" s="139"/>
      <c r="K75" s="139"/>
      <c r="L75" s="130"/>
      <c r="M75" s="130"/>
    </row>
    <row r="76" spans="1:13" s="140" customFormat="1" x14ac:dyDescent="0.25">
      <c r="A76" s="95" t="s">
        <v>208</v>
      </c>
      <c r="B76" s="33" t="s">
        <v>665</v>
      </c>
      <c r="C76" s="34">
        <v>2000</v>
      </c>
      <c r="D76" s="32" t="s">
        <v>32</v>
      </c>
      <c r="E76" s="96"/>
      <c r="F76" s="96"/>
      <c r="G76" s="149">
        <f t="shared" si="5"/>
        <v>0</v>
      </c>
      <c r="H76" s="149">
        <f t="shared" si="3"/>
        <v>0</v>
      </c>
      <c r="I76" s="149">
        <f t="shared" si="4"/>
        <v>0</v>
      </c>
      <c r="J76" s="139"/>
      <c r="K76" s="139"/>
      <c r="L76" s="130"/>
      <c r="M76" s="130"/>
    </row>
    <row r="77" spans="1:13" s="1" customFormat="1" x14ac:dyDescent="0.25">
      <c r="A77" s="95" t="s">
        <v>164</v>
      </c>
      <c r="B77" s="33" t="s">
        <v>298</v>
      </c>
      <c r="C77" s="34">
        <v>1500</v>
      </c>
      <c r="D77" s="32" t="s">
        <v>32</v>
      </c>
      <c r="E77" s="96"/>
      <c r="F77" s="96"/>
      <c r="G77" s="149">
        <f t="shared" si="5"/>
        <v>0</v>
      </c>
      <c r="H77" s="149">
        <f t="shared" si="3"/>
        <v>0</v>
      </c>
      <c r="I77" s="149">
        <f t="shared" si="4"/>
        <v>0</v>
      </c>
      <c r="J77" s="35"/>
      <c r="K77" s="35"/>
      <c r="L77" s="2"/>
      <c r="M77" s="2"/>
    </row>
    <row r="78" spans="1:13" s="1" customFormat="1" x14ac:dyDescent="0.25">
      <c r="A78" s="95" t="s">
        <v>415</v>
      </c>
      <c r="B78" s="33" t="s">
        <v>299</v>
      </c>
      <c r="C78" s="34">
        <v>20</v>
      </c>
      <c r="D78" s="32" t="s">
        <v>32</v>
      </c>
      <c r="E78" s="96"/>
      <c r="F78" s="96"/>
      <c r="G78" s="149">
        <f t="shared" si="5"/>
        <v>0</v>
      </c>
      <c r="H78" s="149">
        <f t="shared" si="3"/>
        <v>0</v>
      </c>
      <c r="I78" s="149">
        <f t="shared" si="4"/>
        <v>0</v>
      </c>
      <c r="J78" s="35"/>
      <c r="K78" s="35"/>
      <c r="L78" s="2"/>
      <c r="M78" s="2"/>
    </row>
    <row r="79" spans="1:13" s="140" customFormat="1" x14ac:dyDescent="0.25">
      <c r="A79" s="95" t="s">
        <v>165</v>
      </c>
      <c r="B79" s="33" t="s">
        <v>686</v>
      </c>
      <c r="C79" s="34">
        <v>15</v>
      </c>
      <c r="D79" s="32" t="s">
        <v>174</v>
      </c>
      <c r="E79" s="96"/>
      <c r="F79" s="96"/>
      <c r="G79" s="149">
        <f>C79*F79</f>
        <v>0</v>
      </c>
      <c r="H79" s="149">
        <f t="shared" si="3"/>
        <v>0</v>
      </c>
      <c r="I79" s="149">
        <f t="shared" si="4"/>
        <v>0</v>
      </c>
      <c r="J79" s="139"/>
      <c r="K79" s="139"/>
      <c r="L79" s="130"/>
      <c r="M79" s="130"/>
    </row>
    <row r="80" spans="1:13" s="1" customFormat="1" x14ac:dyDescent="0.25">
      <c r="A80" s="95" t="s">
        <v>166</v>
      </c>
      <c r="B80" s="33" t="s">
        <v>553</v>
      </c>
      <c r="C80" s="34">
        <v>300</v>
      </c>
      <c r="D80" s="32" t="s">
        <v>33</v>
      </c>
      <c r="E80" s="96"/>
      <c r="F80" s="96"/>
      <c r="G80" s="149">
        <f t="shared" si="5"/>
        <v>0</v>
      </c>
      <c r="H80" s="149">
        <f t="shared" si="3"/>
        <v>0</v>
      </c>
      <c r="I80" s="149">
        <f t="shared" si="4"/>
        <v>0</v>
      </c>
      <c r="J80" s="35"/>
      <c r="K80" s="35"/>
      <c r="L80" s="2"/>
      <c r="M80" s="2"/>
    </row>
    <row r="81" spans="1:13" s="1" customFormat="1" x14ac:dyDescent="0.25">
      <c r="A81" s="95" t="s">
        <v>416</v>
      </c>
      <c r="B81" s="33" t="s">
        <v>297</v>
      </c>
      <c r="C81" s="34">
        <v>500</v>
      </c>
      <c r="D81" s="32" t="s">
        <v>33</v>
      </c>
      <c r="E81" s="96"/>
      <c r="F81" s="96"/>
      <c r="G81" s="149">
        <f t="shared" si="5"/>
        <v>0</v>
      </c>
      <c r="H81" s="149">
        <f t="shared" si="3"/>
        <v>0</v>
      </c>
      <c r="I81" s="149">
        <f t="shared" si="4"/>
        <v>0</v>
      </c>
      <c r="J81" s="35"/>
      <c r="K81" s="35"/>
      <c r="L81" s="2"/>
      <c r="M81" s="2"/>
    </row>
    <row r="82" spans="1:13" s="1" customFormat="1" ht="15" customHeight="1" x14ac:dyDescent="0.25">
      <c r="A82" s="95" t="s">
        <v>417</v>
      </c>
      <c r="B82" s="33" t="s">
        <v>576</v>
      </c>
      <c r="C82" s="125">
        <v>13.5</v>
      </c>
      <c r="D82" s="32" t="s">
        <v>203</v>
      </c>
      <c r="E82" s="96"/>
      <c r="F82" s="96"/>
      <c r="G82" s="149">
        <f t="shared" si="5"/>
        <v>0</v>
      </c>
      <c r="H82" s="149">
        <f t="shared" si="3"/>
        <v>0</v>
      </c>
      <c r="I82" s="149">
        <f t="shared" si="4"/>
        <v>0</v>
      </c>
      <c r="J82" s="35"/>
      <c r="K82" s="35"/>
      <c r="L82" s="2"/>
      <c r="M82" s="2"/>
    </row>
    <row r="83" spans="1:13" x14ac:dyDescent="0.25">
      <c r="A83" s="150"/>
      <c r="B83" s="150" t="s">
        <v>198</v>
      </c>
      <c r="C83" s="79" t="s">
        <v>35</v>
      </c>
      <c r="D83" s="79" t="s">
        <v>35</v>
      </c>
      <c r="E83" s="151" t="s">
        <v>35</v>
      </c>
      <c r="F83" s="151" t="s">
        <v>35</v>
      </c>
      <c r="G83" s="80">
        <f>SUM(G7:G82)</f>
        <v>0</v>
      </c>
      <c r="H83" s="152">
        <f>G83*0.095</f>
        <v>0</v>
      </c>
      <c r="I83" s="80">
        <f>+G83+H83</f>
        <v>0</v>
      </c>
      <c r="J83" s="76">
        <f>SUM(J7:J82)</f>
        <v>0</v>
      </c>
      <c r="K83" s="76">
        <f>SUM(K7:K82)</f>
        <v>0</v>
      </c>
      <c r="L83" s="15"/>
    </row>
    <row r="84" spans="1:13" x14ac:dyDescent="0.25">
      <c r="A84" s="162" t="s">
        <v>689</v>
      </c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5"/>
    </row>
    <row r="85" spans="1:13" x14ac:dyDescent="0.25">
      <c r="A85" s="65" t="s">
        <v>167</v>
      </c>
      <c r="B85" s="33" t="s">
        <v>560</v>
      </c>
      <c r="C85" s="110">
        <v>20</v>
      </c>
      <c r="D85" s="110" t="s">
        <v>203</v>
      </c>
      <c r="E85" s="71"/>
      <c r="F85" s="71"/>
      <c r="G85" s="55">
        <f>C85*F85</f>
        <v>0</v>
      </c>
      <c r="H85" s="55">
        <f>G85*0.095</f>
        <v>0</v>
      </c>
      <c r="I85" s="55">
        <f>+G85+H85</f>
        <v>0</v>
      </c>
      <c r="J85" s="55"/>
      <c r="K85" s="55"/>
      <c r="L85" s="15"/>
    </row>
    <row r="86" spans="1:13" x14ac:dyDescent="0.25">
      <c r="A86" s="65" t="s">
        <v>168</v>
      </c>
      <c r="B86" s="33" t="s">
        <v>561</v>
      </c>
      <c r="C86" s="110">
        <v>800</v>
      </c>
      <c r="D86" s="110" t="s">
        <v>203</v>
      </c>
      <c r="E86" s="71"/>
      <c r="F86" s="71"/>
      <c r="G86" s="55">
        <f t="shared" ref="G86:G121" si="6">C86*F86</f>
        <v>0</v>
      </c>
      <c r="H86" s="55">
        <f t="shared" ref="H86:H121" si="7">G86*0.095</f>
        <v>0</v>
      </c>
      <c r="I86" s="55">
        <f t="shared" ref="I86:I121" si="8">+G86+H86</f>
        <v>0</v>
      </c>
      <c r="J86" s="55"/>
      <c r="K86" s="55"/>
      <c r="L86" s="15"/>
    </row>
    <row r="87" spans="1:13" x14ac:dyDescent="0.25">
      <c r="A87" s="65" t="s">
        <v>169</v>
      </c>
      <c r="B87" s="33" t="s">
        <v>562</v>
      </c>
      <c r="C87" s="110">
        <v>10</v>
      </c>
      <c r="D87" s="110" t="s">
        <v>203</v>
      </c>
      <c r="E87" s="71"/>
      <c r="F87" s="71"/>
      <c r="G87" s="55">
        <f t="shared" si="6"/>
        <v>0</v>
      </c>
      <c r="H87" s="55">
        <f t="shared" si="7"/>
        <v>0</v>
      </c>
      <c r="I87" s="55">
        <f t="shared" si="8"/>
        <v>0</v>
      </c>
      <c r="J87" s="55"/>
      <c r="K87" s="55"/>
      <c r="L87" s="15"/>
    </row>
    <row r="88" spans="1:13" x14ac:dyDescent="0.25">
      <c r="A88" s="65" t="s">
        <v>170</v>
      </c>
      <c r="B88" s="33" t="s">
        <v>568</v>
      </c>
      <c r="C88" s="110">
        <v>50</v>
      </c>
      <c r="D88" s="110" t="s">
        <v>203</v>
      </c>
      <c r="E88" s="71"/>
      <c r="F88" s="71"/>
      <c r="G88" s="55">
        <f t="shared" si="6"/>
        <v>0</v>
      </c>
      <c r="H88" s="55">
        <f t="shared" si="7"/>
        <v>0</v>
      </c>
      <c r="I88" s="55">
        <f t="shared" si="8"/>
        <v>0</v>
      </c>
      <c r="J88" s="55"/>
      <c r="K88" s="55"/>
      <c r="L88" s="15"/>
    </row>
    <row r="89" spans="1:13" s="138" customFormat="1" x14ac:dyDescent="0.25">
      <c r="A89" s="65" t="s">
        <v>171</v>
      </c>
      <c r="B89" s="33" t="s">
        <v>649</v>
      </c>
      <c r="C89" s="110">
        <v>500</v>
      </c>
      <c r="D89" s="110" t="s">
        <v>203</v>
      </c>
      <c r="E89" s="71"/>
      <c r="F89" s="71"/>
      <c r="G89" s="69">
        <f t="shared" si="6"/>
        <v>0</v>
      </c>
      <c r="H89" s="69">
        <f t="shared" si="7"/>
        <v>0</v>
      </c>
      <c r="I89" s="69">
        <f t="shared" si="8"/>
        <v>0</v>
      </c>
      <c r="J89" s="69"/>
      <c r="K89" s="136"/>
      <c r="L89" s="137"/>
    </row>
    <row r="90" spans="1:13" x14ac:dyDescent="0.25">
      <c r="A90" s="65" t="s">
        <v>418</v>
      </c>
      <c r="B90" s="33" t="s">
        <v>563</v>
      </c>
      <c r="C90" s="110">
        <v>5</v>
      </c>
      <c r="D90" s="110" t="s">
        <v>203</v>
      </c>
      <c r="E90" s="71"/>
      <c r="F90" s="71"/>
      <c r="G90" s="69">
        <f t="shared" si="6"/>
        <v>0</v>
      </c>
      <c r="H90" s="69">
        <f t="shared" si="7"/>
        <v>0</v>
      </c>
      <c r="I90" s="69">
        <f t="shared" si="8"/>
        <v>0</v>
      </c>
      <c r="J90" s="69"/>
      <c r="K90" s="55"/>
      <c r="L90" s="15"/>
    </row>
    <row r="91" spans="1:13" x14ac:dyDescent="0.25">
      <c r="A91" s="65" t="s">
        <v>419</v>
      </c>
      <c r="B91" s="33" t="s">
        <v>305</v>
      </c>
      <c r="C91" s="110">
        <v>5</v>
      </c>
      <c r="D91" s="110" t="s">
        <v>174</v>
      </c>
      <c r="E91" s="71"/>
      <c r="F91" s="71"/>
      <c r="G91" s="55">
        <f t="shared" si="6"/>
        <v>0</v>
      </c>
      <c r="H91" s="55">
        <f t="shared" si="7"/>
        <v>0</v>
      </c>
      <c r="I91" s="55">
        <f t="shared" si="8"/>
        <v>0</v>
      </c>
      <c r="J91" s="55"/>
      <c r="K91" s="55"/>
      <c r="L91" s="15"/>
    </row>
    <row r="92" spans="1:13" x14ac:dyDescent="0.25">
      <c r="A92" s="65" t="s">
        <v>172</v>
      </c>
      <c r="B92" s="33" t="s">
        <v>306</v>
      </c>
      <c r="C92" s="110">
        <v>5</v>
      </c>
      <c r="D92" s="110" t="s">
        <v>174</v>
      </c>
      <c r="E92" s="71"/>
      <c r="F92" s="71"/>
      <c r="G92" s="55">
        <f t="shared" si="6"/>
        <v>0</v>
      </c>
      <c r="H92" s="55">
        <f t="shared" si="7"/>
        <v>0</v>
      </c>
      <c r="I92" s="55">
        <f t="shared" si="8"/>
        <v>0</v>
      </c>
      <c r="J92" s="55"/>
      <c r="K92" s="55"/>
      <c r="L92" s="15"/>
    </row>
    <row r="93" spans="1:13" x14ac:dyDescent="0.25">
      <c r="A93" s="65" t="s">
        <v>420</v>
      </c>
      <c r="B93" s="33" t="s">
        <v>564</v>
      </c>
      <c r="C93" s="110">
        <v>5</v>
      </c>
      <c r="D93" s="110" t="s">
        <v>174</v>
      </c>
      <c r="E93" s="71"/>
      <c r="F93" s="71"/>
      <c r="G93" s="55">
        <f t="shared" si="6"/>
        <v>0</v>
      </c>
      <c r="H93" s="55">
        <f t="shared" si="7"/>
        <v>0</v>
      </c>
      <c r="I93" s="55">
        <f t="shared" si="8"/>
        <v>0</v>
      </c>
      <c r="J93" s="55"/>
      <c r="K93" s="55"/>
      <c r="L93" s="15"/>
    </row>
    <row r="94" spans="1:13" x14ac:dyDescent="0.25">
      <c r="A94" s="65" t="s">
        <v>421</v>
      </c>
      <c r="B94" s="33" t="s">
        <v>565</v>
      </c>
      <c r="C94" s="110">
        <v>16</v>
      </c>
      <c r="D94" s="110" t="s">
        <v>174</v>
      </c>
      <c r="E94" s="71"/>
      <c r="F94" s="71"/>
      <c r="G94" s="55">
        <f t="shared" si="6"/>
        <v>0</v>
      </c>
      <c r="H94" s="55">
        <f>G94*0.095</f>
        <v>0</v>
      </c>
      <c r="I94" s="55">
        <f t="shared" si="8"/>
        <v>0</v>
      </c>
      <c r="J94" s="55"/>
      <c r="K94" s="55"/>
      <c r="L94" s="15"/>
    </row>
    <row r="95" spans="1:13" ht="25.5" x14ac:dyDescent="0.25">
      <c r="A95" s="65" t="s">
        <v>209</v>
      </c>
      <c r="B95" s="33" t="s">
        <v>569</v>
      </c>
      <c r="C95" s="110">
        <v>60</v>
      </c>
      <c r="D95" s="110" t="s">
        <v>203</v>
      </c>
      <c r="E95" s="71"/>
      <c r="F95" s="71"/>
      <c r="G95" s="55">
        <f t="shared" si="6"/>
        <v>0</v>
      </c>
      <c r="H95" s="55">
        <f>G95*0.095</f>
        <v>0</v>
      </c>
      <c r="I95" s="55">
        <f t="shared" si="8"/>
        <v>0</v>
      </c>
      <c r="J95" s="55"/>
      <c r="K95" s="55"/>
      <c r="L95" s="15"/>
    </row>
    <row r="96" spans="1:13" ht="38.25" x14ac:dyDescent="0.25">
      <c r="A96" s="65" t="s">
        <v>688</v>
      </c>
      <c r="B96" s="33" t="s">
        <v>684</v>
      </c>
      <c r="C96" s="110">
        <v>50</v>
      </c>
      <c r="D96" s="110" t="s">
        <v>203</v>
      </c>
      <c r="E96" s="71"/>
      <c r="F96" s="71"/>
      <c r="G96" s="55">
        <f t="shared" si="6"/>
        <v>0</v>
      </c>
      <c r="H96" s="55">
        <f t="shared" si="7"/>
        <v>0</v>
      </c>
      <c r="I96" s="55">
        <f t="shared" si="8"/>
        <v>0</v>
      </c>
      <c r="J96" s="55"/>
      <c r="K96" s="55"/>
      <c r="L96" s="15"/>
    </row>
    <row r="97" spans="1:12" x14ac:dyDescent="0.25">
      <c r="A97" s="50" t="s">
        <v>210</v>
      </c>
      <c r="B97" s="24" t="s">
        <v>534</v>
      </c>
      <c r="C97" s="109">
        <v>5</v>
      </c>
      <c r="D97" s="109" t="s">
        <v>203</v>
      </c>
      <c r="E97" s="60"/>
      <c r="F97" s="60"/>
      <c r="G97" s="55">
        <f t="shared" si="6"/>
        <v>0</v>
      </c>
      <c r="H97" s="55">
        <f t="shared" si="7"/>
        <v>0</v>
      </c>
      <c r="I97" s="55">
        <f t="shared" si="8"/>
        <v>0</v>
      </c>
      <c r="J97" s="55"/>
      <c r="K97" s="55"/>
      <c r="L97" s="15"/>
    </row>
    <row r="98" spans="1:12" ht="28.5" customHeight="1" x14ac:dyDescent="0.25">
      <c r="A98" s="50" t="s">
        <v>422</v>
      </c>
      <c r="B98" s="24" t="s">
        <v>669</v>
      </c>
      <c r="C98" s="109">
        <v>20</v>
      </c>
      <c r="D98" s="109" t="s">
        <v>174</v>
      </c>
      <c r="E98" s="60"/>
      <c r="F98" s="60"/>
      <c r="G98" s="55">
        <f t="shared" si="6"/>
        <v>0</v>
      </c>
      <c r="H98" s="55">
        <f t="shared" si="7"/>
        <v>0</v>
      </c>
      <c r="I98" s="55">
        <f t="shared" si="8"/>
        <v>0</v>
      </c>
      <c r="J98" s="55"/>
      <c r="K98" s="55"/>
      <c r="L98" s="15"/>
    </row>
    <row r="99" spans="1:12" ht="27" customHeight="1" x14ac:dyDescent="0.25">
      <c r="A99" s="50" t="s">
        <v>211</v>
      </c>
      <c r="B99" s="33" t="s">
        <v>559</v>
      </c>
      <c r="C99" s="110">
        <v>2</v>
      </c>
      <c r="D99" s="110" t="s">
        <v>174</v>
      </c>
      <c r="E99" s="60"/>
      <c r="F99" s="60"/>
      <c r="G99" s="55">
        <f t="shared" si="6"/>
        <v>0</v>
      </c>
      <c r="H99" s="55">
        <f t="shared" si="7"/>
        <v>0</v>
      </c>
      <c r="I99" s="55">
        <f t="shared" si="8"/>
        <v>0</v>
      </c>
      <c r="J99" s="55"/>
      <c r="K99" s="55"/>
      <c r="L99" s="15"/>
    </row>
    <row r="100" spans="1:12" ht="36.75" customHeight="1" x14ac:dyDescent="0.25">
      <c r="A100" s="50" t="s">
        <v>673</v>
      </c>
      <c r="B100" s="33" t="s">
        <v>558</v>
      </c>
      <c r="C100" s="110">
        <v>2</v>
      </c>
      <c r="D100" s="110" t="s">
        <v>174</v>
      </c>
      <c r="E100" s="60"/>
      <c r="F100" s="60"/>
      <c r="G100" s="55">
        <f t="shared" si="6"/>
        <v>0</v>
      </c>
      <c r="H100" s="55">
        <f t="shared" si="7"/>
        <v>0</v>
      </c>
      <c r="I100" s="55">
        <f t="shared" si="8"/>
        <v>0</v>
      </c>
      <c r="J100" s="55"/>
      <c r="K100" s="55"/>
      <c r="L100" s="15"/>
    </row>
    <row r="101" spans="1:12" ht="25.5" x14ac:dyDescent="0.25">
      <c r="A101" s="50" t="s">
        <v>212</v>
      </c>
      <c r="B101" s="24" t="s">
        <v>285</v>
      </c>
      <c r="C101" s="109">
        <v>2</v>
      </c>
      <c r="D101" s="109" t="s">
        <v>174</v>
      </c>
      <c r="E101" s="60"/>
      <c r="F101" s="60"/>
      <c r="G101" s="55">
        <f t="shared" si="6"/>
        <v>0</v>
      </c>
      <c r="H101" s="55">
        <f t="shared" si="7"/>
        <v>0</v>
      </c>
      <c r="I101" s="55">
        <f t="shared" si="8"/>
        <v>0</v>
      </c>
      <c r="J101" s="55"/>
      <c r="K101" s="55"/>
      <c r="L101" s="15"/>
    </row>
    <row r="102" spans="1:12" ht="26.25" customHeight="1" x14ac:dyDescent="0.25">
      <c r="A102" s="50" t="s">
        <v>423</v>
      </c>
      <c r="B102" s="24" t="s">
        <v>535</v>
      </c>
      <c r="C102" s="109">
        <v>50</v>
      </c>
      <c r="D102" s="109" t="s">
        <v>174</v>
      </c>
      <c r="E102" s="60"/>
      <c r="F102" s="60"/>
      <c r="G102" s="55">
        <f t="shared" si="6"/>
        <v>0</v>
      </c>
      <c r="H102" s="55">
        <f t="shared" si="7"/>
        <v>0</v>
      </c>
      <c r="I102" s="55">
        <f t="shared" si="8"/>
        <v>0</v>
      </c>
      <c r="J102" s="55"/>
      <c r="K102" s="55"/>
      <c r="L102" s="15"/>
    </row>
    <row r="103" spans="1:12" s="138" customFormat="1" ht="26.25" customHeight="1" x14ac:dyDescent="0.25">
      <c r="A103" s="65" t="s">
        <v>213</v>
      </c>
      <c r="B103" s="33" t="s">
        <v>658</v>
      </c>
      <c r="C103" s="110">
        <v>5</v>
      </c>
      <c r="D103" s="110" t="s">
        <v>174</v>
      </c>
      <c r="E103" s="71"/>
      <c r="F103" s="71"/>
      <c r="G103" s="69">
        <f t="shared" si="6"/>
        <v>0</v>
      </c>
      <c r="H103" s="69">
        <f>G103*0.095</f>
        <v>0</v>
      </c>
      <c r="I103" s="69">
        <f t="shared" si="8"/>
        <v>0</v>
      </c>
      <c r="J103" s="69"/>
      <c r="K103" s="136"/>
      <c r="L103" s="137"/>
    </row>
    <row r="104" spans="1:12" x14ac:dyDescent="0.25">
      <c r="A104" s="65" t="s">
        <v>214</v>
      </c>
      <c r="B104" s="33" t="s">
        <v>286</v>
      </c>
      <c r="C104" s="110">
        <v>5</v>
      </c>
      <c r="D104" s="110" t="s">
        <v>174</v>
      </c>
      <c r="E104" s="71"/>
      <c r="F104" s="71"/>
      <c r="G104" s="69">
        <f t="shared" si="6"/>
        <v>0</v>
      </c>
      <c r="H104" s="69">
        <f t="shared" si="7"/>
        <v>0</v>
      </c>
      <c r="I104" s="69">
        <f t="shared" si="8"/>
        <v>0</v>
      </c>
      <c r="J104" s="69"/>
      <c r="K104" s="55"/>
      <c r="L104" s="15"/>
    </row>
    <row r="105" spans="1:12" x14ac:dyDescent="0.25">
      <c r="A105" s="65" t="s">
        <v>215</v>
      </c>
      <c r="B105" s="33" t="s">
        <v>577</v>
      </c>
      <c r="C105" s="110">
        <v>5</v>
      </c>
      <c r="D105" s="110" t="s">
        <v>174</v>
      </c>
      <c r="E105" s="71"/>
      <c r="F105" s="71"/>
      <c r="G105" s="69">
        <f t="shared" si="6"/>
        <v>0</v>
      </c>
      <c r="H105" s="69">
        <f t="shared" si="7"/>
        <v>0</v>
      </c>
      <c r="I105" s="69">
        <f t="shared" si="8"/>
        <v>0</v>
      </c>
      <c r="J105" s="69"/>
      <c r="K105" s="55"/>
      <c r="L105" s="15"/>
    </row>
    <row r="106" spans="1:12" ht="38.25" x14ac:dyDescent="0.25">
      <c r="A106" s="65" t="s">
        <v>424</v>
      </c>
      <c r="B106" s="33" t="s">
        <v>691</v>
      </c>
      <c r="C106" s="110">
        <v>10</v>
      </c>
      <c r="D106" s="110" t="s">
        <v>174</v>
      </c>
      <c r="E106" s="71"/>
      <c r="F106" s="71"/>
      <c r="G106" s="69">
        <f t="shared" si="6"/>
        <v>0</v>
      </c>
      <c r="H106" s="69">
        <f t="shared" si="7"/>
        <v>0</v>
      </c>
      <c r="I106" s="69">
        <f t="shared" si="8"/>
        <v>0</v>
      </c>
      <c r="J106" s="69"/>
      <c r="K106" s="55"/>
      <c r="L106" s="15"/>
    </row>
    <row r="107" spans="1:12" s="138" customFormat="1" ht="38.25" x14ac:dyDescent="0.25">
      <c r="A107" s="65" t="s">
        <v>425</v>
      </c>
      <c r="B107" s="33" t="s">
        <v>685</v>
      </c>
      <c r="C107" s="110">
        <v>5</v>
      </c>
      <c r="D107" s="110" t="s">
        <v>174</v>
      </c>
      <c r="E107" s="71"/>
      <c r="F107" s="71"/>
      <c r="G107" s="69">
        <f t="shared" si="6"/>
        <v>0</v>
      </c>
      <c r="H107" s="69">
        <f t="shared" si="7"/>
        <v>0</v>
      </c>
      <c r="I107" s="69">
        <f t="shared" si="8"/>
        <v>0</v>
      </c>
      <c r="J107" s="69"/>
      <c r="K107" s="136"/>
      <c r="L107" s="137"/>
    </row>
    <row r="108" spans="1:12" ht="38.25" x14ac:dyDescent="0.25">
      <c r="A108" s="65" t="s">
        <v>216</v>
      </c>
      <c r="B108" s="33" t="s">
        <v>650</v>
      </c>
      <c r="C108" s="110">
        <v>5</v>
      </c>
      <c r="D108" s="110" t="s">
        <v>174</v>
      </c>
      <c r="E108" s="71"/>
      <c r="F108" s="71"/>
      <c r="G108" s="69">
        <f t="shared" si="6"/>
        <v>0</v>
      </c>
      <c r="H108" s="69">
        <f t="shared" si="7"/>
        <v>0</v>
      </c>
      <c r="I108" s="69">
        <f t="shared" si="8"/>
        <v>0</v>
      </c>
      <c r="J108" s="69"/>
      <c r="K108" s="55"/>
      <c r="L108" s="15"/>
    </row>
    <row r="109" spans="1:12" ht="25.5" x14ac:dyDescent="0.25">
      <c r="A109" s="65" t="s">
        <v>674</v>
      </c>
      <c r="B109" s="33" t="s">
        <v>556</v>
      </c>
      <c r="C109" s="110">
        <v>100</v>
      </c>
      <c r="D109" s="110" t="s">
        <v>174</v>
      </c>
      <c r="E109" s="71"/>
      <c r="F109" s="71"/>
      <c r="G109" s="69">
        <f t="shared" si="6"/>
        <v>0</v>
      </c>
      <c r="H109" s="69">
        <f t="shared" si="7"/>
        <v>0</v>
      </c>
      <c r="I109" s="69">
        <f>+G119+H109</f>
        <v>0</v>
      </c>
      <c r="J109" s="69"/>
      <c r="K109" s="55"/>
      <c r="L109" s="15"/>
    </row>
    <row r="110" spans="1:12" x14ac:dyDescent="0.25">
      <c r="A110" s="65" t="s">
        <v>675</v>
      </c>
      <c r="B110" s="33" t="s">
        <v>555</v>
      </c>
      <c r="C110" s="110">
        <v>5</v>
      </c>
      <c r="D110" s="110" t="s">
        <v>174</v>
      </c>
      <c r="E110" s="71"/>
      <c r="F110" s="71"/>
      <c r="G110" s="69">
        <f t="shared" si="6"/>
        <v>0</v>
      </c>
      <c r="H110" s="69">
        <f t="shared" si="7"/>
        <v>0</v>
      </c>
      <c r="I110" s="69">
        <f t="shared" si="8"/>
        <v>0</v>
      </c>
      <c r="J110" s="69"/>
      <c r="K110" s="55"/>
      <c r="L110" s="15"/>
    </row>
    <row r="111" spans="1:12" x14ac:dyDescent="0.25">
      <c r="A111" s="65" t="s">
        <v>217</v>
      </c>
      <c r="B111" s="33" t="s">
        <v>554</v>
      </c>
      <c r="C111" s="110">
        <v>5</v>
      </c>
      <c r="D111" s="110" t="s">
        <v>174</v>
      </c>
      <c r="E111" s="71"/>
      <c r="F111" s="71"/>
      <c r="G111" s="69">
        <f t="shared" si="6"/>
        <v>0</v>
      </c>
      <c r="H111" s="69">
        <f>G111*0.095</f>
        <v>0</v>
      </c>
      <c r="I111" s="69">
        <f t="shared" si="8"/>
        <v>0</v>
      </c>
      <c r="J111" s="69"/>
      <c r="K111" s="55"/>
      <c r="L111" s="15"/>
    </row>
    <row r="112" spans="1:12" s="138" customFormat="1" ht="25.5" x14ac:dyDescent="0.25">
      <c r="A112" s="65" t="s">
        <v>570</v>
      </c>
      <c r="B112" s="33" t="s">
        <v>657</v>
      </c>
      <c r="C112" s="110">
        <v>5</v>
      </c>
      <c r="D112" s="110" t="s">
        <v>174</v>
      </c>
      <c r="E112" s="71"/>
      <c r="F112" s="71"/>
      <c r="G112" s="69">
        <f t="shared" si="6"/>
        <v>0</v>
      </c>
      <c r="H112" s="69">
        <f t="shared" si="7"/>
        <v>0</v>
      </c>
      <c r="I112" s="69">
        <f t="shared" si="8"/>
        <v>0</v>
      </c>
      <c r="J112" s="69"/>
      <c r="K112" s="136"/>
      <c r="L112" s="137"/>
    </row>
    <row r="113" spans="1:15" s="138" customFormat="1" ht="25.5" x14ac:dyDescent="0.25">
      <c r="A113" s="65" t="s">
        <v>676</v>
      </c>
      <c r="B113" s="33" t="s">
        <v>656</v>
      </c>
      <c r="C113" s="110">
        <v>10</v>
      </c>
      <c r="D113" s="110" t="s">
        <v>174</v>
      </c>
      <c r="E113" s="71"/>
      <c r="F113" s="71"/>
      <c r="G113" s="69">
        <f t="shared" si="6"/>
        <v>0</v>
      </c>
      <c r="H113" s="69">
        <f>G113*0.095</f>
        <v>0</v>
      </c>
      <c r="I113" s="69">
        <f t="shared" si="8"/>
        <v>0</v>
      </c>
      <c r="J113" s="69"/>
      <c r="K113" s="136"/>
      <c r="L113" s="137"/>
    </row>
    <row r="114" spans="1:15" s="138" customFormat="1" ht="25.5" x14ac:dyDescent="0.25">
      <c r="A114" s="65" t="s">
        <v>677</v>
      </c>
      <c r="B114" s="33" t="s">
        <v>652</v>
      </c>
      <c r="C114" s="110">
        <v>15</v>
      </c>
      <c r="D114" s="110" t="s">
        <v>174</v>
      </c>
      <c r="E114" s="71"/>
      <c r="F114" s="71"/>
      <c r="G114" s="69">
        <f t="shared" si="6"/>
        <v>0</v>
      </c>
      <c r="H114" s="69">
        <f>G114*0.095</f>
        <v>0</v>
      </c>
      <c r="I114" s="69">
        <f t="shared" si="8"/>
        <v>0</v>
      </c>
      <c r="J114" s="69"/>
      <c r="K114" s="136"/>
      <c r="L114" s="137"/>
    </row>
    <row r="115" spans="1:15" s="138" customFormat="1" ht="25.5" x14ac:dyDescent="0.25">
      <c r="A115" s="65" t="s">
        <v>678</v>
      </c>
      <c r="B115" s="33" t="s">
        <v>653</v>
      </c>
      <c r="C115" s="110">
        <v>15</v>
      </c>
      <c r="D115" s="110" t="s">
        <v>174</v>
      </c>
      <c r="E115" s="71"/>
      <c r="F115" s="71"/>
      <c r="G115" s="69">
        <f t="shared" si="6"/>
        <v>0</v>
      </c>
      <c r="H115" s="69">
        <f t="shared" si="7"/>
        <v>0</v>
      </c>
      <c r="I115" s="69">
        <f t="shared" si="8"/>
        <v>0</v>
      </c>
      <c r="J115" s="69"/>
      <c r="K115" s="136"/>
      <c r="L115" s="137"/>
    </row>
    <row r="116" spans="1:15" s="138" customFormat="1" ht="25.5" x14ac:dyDescent="0.25">
      <c r="A116" s="65" t="s">
        <v>679</v>
      </c>
      <c r="B116" s="33" t="s">
        <v>659</v>
      </c>
      <c r="C116" s="110">
        <v>15</v>
      </c>
      <c r="D116" s="110" t="s">
        <v>174</v>
      </c>
      <c r="E116" s="71"/>
      <c r="F116" s="71"/>
      <c r="G116" s="69">
        <f t="shared" si="6"/>
        <v>0</v>
      </c>
      <c r="H116" s="69">
        <f t="shared" si="7"/>
        <v>0</v>
      </c>
      <c r="I116" s="69">
        <f t="shared" si="8"/>
        <v>0</v>
      </c>
      <c r="J116" s="69"/>
      <c r="K116" s="136"/>
      <c r="L116" s="137"/>
    </row>
    <row r="117" spans="1:15" s="138" customFormat="1" ht="25.5" x14ac:dyDescent="0.25">
      <c r="A117" s="65" t="s">
        <v>680</v>
      </c>
      <c r="B117" s="33" t="s">
        <v>654</v>
      </c>
      <c r="C117" s="110">
        <v>15</v>
      </c>
      <c r="D117" s="110" t="s">
        <v>174</v>
      </c>
      <c r="E117" s="71"/>
      <c r="F117" s="71"/>
      <c r="G117" s="69">
        <f t="shared" si="6"/>
        <v>0</v>
      </c>
      <c r="H117" s="69">
        <f>G117*0.095</f>
        <v>0</v>
      </c>
      <c r="I117" s="69">
        <f t="shared" si="8"/>
        <v>0</v>
      </c>
      <c r="J117" s="69"/>
      <c r="K117" s="136"/>
      <c r="L117" s="137"/>
    </row>
    <row r="118" spans="1:15" s="138" customFormat="1" ht="25.5" x14ac:dyDescent="0.25">
      <c r="A118" s="65" t="s">
        <v>681</v>
      </c>
      <c r="B118" s="33" t="s">
        <v>655</v>
      </c>
      <c r="C118" s="110">
        <v>15</v>
      </c>
      <c r="D118" s="110" t="s">
        <v>174</v>
      </c>
      <c r="E118" s="71"/>
      <c r="F118" s="71"/>
      <c r="G118" s="69">
        <f t="shared" si="6"/>
        <v>0</v>
      </c>
      <c r="H118" s="69">
        <f t="shared" si="7"/>
        <v>0</v>
      </c>
      <c r="I118" s="69">
        <f t="shared" si="8"/>
        <v>0</v>
      </c>
      <c r="J118" s="69"/>
      <c r="K118" s="136"/>
      <c r="L118" s="137"/>
    </row>
    <row r="119" spans="1:15" s="138" customFormat="1" ht="38.25" x14ac:dyDescent="0.25">
      <c r="A119" s="65" t="s">
        <v>682</v>
      </c>
      <c r="B119" s="33" t="s">
        <v>651</v>
      </c>
      <c r="C119" s="110">
        <v>10</v>
      </c>
      <c r="D119" s="110" t="s">
        <v>174</v>
      </c>
      <c r="E119" s="71"/>
      <c r="F119" s="71"/>
      <c r="G119" s="69">
        <f>C119*F119</f>
        <v>0</v>
      </c>
      <c r="H119" s="69">
        <f>G119*0.095</f>
        <v>0</v>
      </c>
      <c r="I119" s="69">
        <f t="shared" si="8"/>
        <v>0</v>
      </c>
      <c r="J119" s="69"/>
      <c r="K119" s="136"/>
      <c r="L119" s="137"/>
    </row>
    <row r="120" spans="1:15" ht="25.5" x14ac:dyDescent="0.25">
      <c r="A120" s="65" t="s">
        <v>690</v>
      </c>
      <c r="B120" s="33" t="s">
        <v>670</v>
      </c>
      <c r="C120" s="110">
        <v>50</v>
      </c>
      <c r="D120" s="110" t="s">
        <v>174</v>
      </c>
      <c r="E120" s="71"/>
      <c r="F120" s="71"/>
      <c r="G120" s="69">
        <f t="shared" si="6"/>
        <v>0</v>
      </c>
      <c r="H120" s="69">
        <f t="shared" si="7"/>
        <v>0</v>
      </c>
      <c r="I120" s="69">
        <f t="shared" si="8"/>
        <v>0</v>
      </c>
      <c r="J120" s="69"/>
      <c r="K120" s="55"/>
      <c r="L120" s="15"/>
    </row>
    <row r="121" spans="1:15" ht="25.5" x14ac:dyDescent="0.25">
      <c r="A121" s="65" t="s">
        <v>683</v>
      </c>
      <c r="B121" s="33" t="s">
        <v>557</v>
      </c>
      <c r="C121" s="110">
        <v>20</v>
      </c>
      <c r="D121" s="110" t="s">
        <v>174</v>
      </c>
      <c r="E121" s="71"/>
      <c r="F121" s="71"/>
      <c r="G121" s="69">
        <f t="shared" si="6"/>
        <v>0</v>
      </c>
      <c r="H121" s="69">
        <f t="shared" si="7"/>
        <v>0</v>
      </c>
      <c r="I121" s="69">
        <f t="shared" si="8"/>
        <v>0</v>
      </c>
      <c r="J121" s="69"/>
      <c r="K121" s="55"/>
      <c r="L121" s="15"/>
    </row>
    <row r="122" spans="1:15" x14ac:dyDescent="0.25">
      <c r="A122" s="51"/>
      <c r="B122" s="64" t="s">
        <v>704</v>
      </c>
      <c r="C122" s="74" t="s">
        <v>35</v>
      </c>
      <c r="D122" s="74" t="s">
        <v>35</v>
      </c>
      <c r="E122" s="74" t="s">
        <v>35</v>
      </c>
      <c r="F122" s="74" t="s">
        <v>35</v>
      </c>
      <c r="G122" s="75">
        <f>SUM(G85:G121)</f>
        <v>0</v>
      </c>
      <c r="H122" s="147">
        <f>G122*0.095</f>
        <v>0</v>
      </c>
      <c r="I122" s="75">
        <f>+G122+H122</f>
        <v>0</v>
      </c>
      <c r="J122" s="76">
        <f>SUM(J85:J121)</f>
        <v>0</v>
      </c>
      <c r="K122" s="76">
        <f>SUM(K85:K121)</f>
        <v>0</v>
      </c>
      <c r="L122" s="15"/>
    </row>
    <row r="123" spans="1:15" x14ac:dyDescent="0.25">
      <c r="A123" s="116"/>
      <c r="B123" s="116"/>
      <c r="C123" s="116"/>
      <c r="D123" s="116"/>
      <c r="E123" s="116"/>
      <c r="F123" s="116"/>
      <c r="G123" s="127"/>
      <c r="H123" s="116"/>
      <c r="I123" s="127"/>
      <c r="J123" s="116"/>
      <c r="K123" s="116"/>
      <c r="L123" s="6"/>
      <c r="M123" s="15"/>
      <c r="N123" s="15"/>
      <c r="O123" s="15"/>
    </row>
    <row r="124" spans="1:15" x14ac:dyDescent="0.25">
      <c r="A124" s="156" t="s">
        <v>468</v>
      </c>
      <c r="B124" s="157"/>
      <c r="C124" s="36"/>
      <c r="D124" s="37"/>
      <c r="E124" s="38"/>
      <c r="F124" s="38"/>
      <c r="G124" s="38"/>
      <c r="H124" s="38"/>
      <c r="I124" s="38"/>
      <c r="J124" s="38"/>
      <c r="K124" s="38"/>
      <c r="L124" s="15"/>
      <c r="M124" s="15"/>
      <c r="N124" s="15"/>
      <c r="O124" s="15"/>
    </row>
    <row r="125" spans="1:15" ht="25.5" customHeight="1" x14ac:dyDescent="0.25">
      <c r="A125" s="154" t="s">
        <v>469</v>
      </c>
      <c r="B125" s="154"/>
      <c r="C125" s="154"/>
      <c r="D125" s="154"/>
      <c r="E125" s="154"/>
      <c r="F125" s="154"/>
      <c r="G125" s="154"/>
      <c r="H125" s="154"/>
      <c r="I125" s="154"/>
      <c r="J125" s="154"/>
      <c r="K125" s="154"/>
      <c r="L125" s="15"/>
      <c r="M125" s="15"/>
      <c r="N125" s="15"/>
      <c r="O125" s="15"/>
    </row>
    <row r="126" spans="1:15" x14ac:dyDescent="0.25">
      <c r="A126" s="154" t="s">
        <v>470</v>
      </c>
      <c r="B126" s="154"/>
      <c r="C126" s="154"/>
      <c r="D126" s="154"/>
      <c r="E126" s="154"/>
      <c r="F126" s="154"/>
      <c r="G126" s="154"/>
      <c r="H126" s="154"/>
      <c r="I126" s="154"/>
      <c r="J126" s="154"/>
      <c r="K126" s="154"/>
      <c r="L126" s="15"/>
      <c r="M126" s="15"/>
      <c r="N126" s="15"/>
      <c r="O126" s="15"/>
    </row>
    <row r="127" spans="1:15" x14ac:dyDescent="0.25">
      <c r="A127" s="154" t="s">
        <v>504</v>
      </c>
      <c r="B127" s="154"/>
      <c r="C127" s="154"/>
      <c r="D127" s="154"/>
      <c r="E127" s="154"/>
      <c r="F127" s="154"/>
      <c r="G127" s="154"/>
      <c r="H127" s="154"/>
      <c r="I127" s="154"/>
      <c r="J127" s="154"/>
      <c r="K127" s="154"/>
      <c r="L127" s="15"/>
      <c r="M127" s="15"/>
      <c r="N127" s="15"/>
      <c r="O127" s="15"/>
    </row>
    <row r="128" spans="1:15" x14ac:dyDescent="0.25">
      <c r="A128" s="154" t="s">
        <v>472</v>
      </c>
      <c r="B128" s="154"/>
      <c r="C128" s="154"/>
      <c r="D128" s="154"/>
      <c r="E128" s="154"/>
      <c r="F128" s="154"/>
      <c r="G128" s="154"/>
      <c r="H128" s="154"/>
      <c r="I128" s="154"/>
      <c r="J128" s="154"/>
      <c r="K128" s="154"/>
      <c r="L128" s="15"/>
      <c r="M128" s="15"/>
      <c r="N128" s="15"/>
      <c r="O128" s="15"/>
    </row>
    <row r="129" spans="1:15" x14ac:dyDescent="0.25">
      <c r="A129" s="154" t="s">
        <v>473</v>
      </c>
      <c r="B129" s="154"/>
      <c r="C129" s="154"/>
      <c r="D129" s="154"/>
      <c r="E129" s="154"/>
      <c r="F129" s="154"/>
      <c r="G129" s="154"/>
      <c r="H129" s="154"/>
      <c r="I129" s="154"/>
      <c r="J129" s="154"/>
      <c r="K129" s="154"/>
      <c r="L129" s="15"/>
      <c r="M129" s="15"/>
      <c r="N129" s="15"/>
      <c r="O129" s="15"/>
    </row>
    <row r="130" spans="1:15" x14ac:dyDescent="0.25">
      <c r="A130" s="154" t="s">
        <v>474</v>
      </c>
      <c r="B130" s="154"/>
      <c r="C130" s="154"/>
      <c r="D130" s="154"/>
      <c r="E130" s="154"/>
      <c r="F130" s="154"/>
      <c r="G130" s="154"/>
      <c r="H130" s="154"/>
      <c r="I130" s="154"/>
      <c r="J130" s="154"/>
      <c r="K130" s="154"/>
      <c r="L130" s="15"/>
      <c r="M130" s="15"/>
      <c r="N130" s="15"/>
      <c r="O130" s="15"/>
    </row>
    <row r="131" spans="1:15" x14ac:dyDescent="0.25">
      <c r="A131" s="154" t="s">
        <v>475</v>
      </c>
      <c r="B131" s="154"/>
      <c r="C131" s="154"/>
      <c r="D131" s="154"/>
      <c r="E131" s="154"/>
      <c r="F131" s="154"/>
      <c r="G131" s="154"/>
      <c r="H131" s="154"/>
      <c r="I131" s="154"/>
      <c r="J131" s="154"/>
      <c r="K131" s="154"/>
      <c r="L131" s="15"/>
      <c r="M131" s="15"/>
      <c r="N131" s="15"/>
      <c r="O131" s="15"/>
    </row>
    <row r="132" spans="1:15" ht="38.25" customHeight="1" x14ac:dyDescent="0.25">
      <c r="A132" s="154" t="s">
        <v>476</v>
      </c>
      <c r="B132" s="154"/>
      <c r="C132" s="154"/>
      <c r="D132" s="154"/>
      <c r="E132" s="154"/>
      <c r="F132" s="154"/>
      <c r="G132" s="154"/>
      <c r="H132" s="154"/>
      <c r="I132" s="154"/>
      <c r="J132" s="154"/>
      <c r="K132" s="154"/>
      <c r="L132" s="15"/>
      <c r="M132" s="15"/>
      <c r="N132" s="15"/>
      <c r="O132" s="15"/>
    </row>
    <row r="133" spans="1:15" ht="42" customHeight="1" x14ac:dyDescent="0.25">
      <c r="A133" s="154" t="s">
        <v>505</v>
      </c>
      <c r="B133" s="154"/>
      <c r="C133" s="154"/>
      <c r="D133" s="154"/>
      <c r="E133" s="154"/>
      <c r="F133" s="154"/>
      <c r="G133" s="154"/>
      <c r="H133" s="154"/>
      <c r="I133" s="154"/>
      <c r="J133" s="154"/>
      <c r="K133" s="154"/>
      <c r="L133" s="15"/>
      <c r="M133" s="15"/>
      <c r="N133" s="15"/>
      <c r="O133" s="15"/>
    </row>
    <row r="134" spans="1:15" x14ac:dyDescent="0.25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15"/>
    </row>
    <row r="135" spans="1:15" x14ac:dyDescent="0.25">
      <c r="A135" s="155" t="s">
        <v>477</v>
      </c>
      <c r="B135" s="155"/>
      <c r="C135" s="39" t="s">
        <v>478</v>
      </c>
      <c r="D135" s="37"/>
      <c r="E135" s="38"/>
      <c r="F135" s="40" t="s">
        <v>479</v>
      </c>
      <c r="G135" s="38"/>
      <c r="H135" s="38"/>
      <c r="I135" s="38"/>
      <c r="J135" s="38"/>
      <c r="K135" s="38"/>
      <c r="L135" s="15"/>
    </row>
    <row r="136" spans="1:15" x14ac:dyDescent="0.25">
      <c r="A136" s="15"/>
      <c r="B136" s="15"/>
      <c r="C136" s="15"/>
      <c r="D136" s="15"/>
      <c r="E136" s="15"/>
      <c r="F136" s="15"/>
      <c r="G136" s="15"/>
      <c r="H136" s="15"/>
      <c r="I136" s="15"/>
      <c r="J136" s="15"/>
      <c r="K136" s="15"/>
      <c r="L136" s="15"/>
    </row>
    <row r="137" spans="1:15" x14ac:dyDescent="0.25">
      <c r="A137" s="15"/>
      <c r="B137" s="15"/>
      <c r="C137" s="15"/>
      <c r="D137" s="15"/>
      <c r="E137" s="15"/>
      <c r="F137" s="15"/>
      <c r="G137" s="15"/>
      <c r="H137" s="15"/>
      <c r="I137" s="15"/>
      <c r="J137" s="15"/>
      <c r="K137" s="15"/>
      <c r="L137" s="15"/>
    </row>
    <row r="138" spans="1:15" x14ac:dyDescent="0.25">
      <c r="A138" s="15"/>
      <c r="B138" s="15"/>
      <c r="C138" s="15"/>
      <c r="D138" s="15"/>
      <c r="E138" s="15"/>
      <c r="F138" s="15"/>
      <c r="G138" s="15"/>
      <c r="H138" s="15"/>
      <c r="I138" s="15"/>
      <c r="J138" s="15"/>
      <c r="K138" s="15"/>
      <c r="L138" s="15"/>
    </row>
    <row r="139" spans="1:15" x14ac:dyDescent="0.25">
      <c r="A139" s="15"/>
      <c r="B139" s="15"/>
      <c r="C139" s="15"/>
      <c r="D139" s="15"/>
      <c r="E139" s="15"/>
      <c r="F139" s="15"/>
      <c r="G139" s="15"/>
      <c r="H139" s="15"/>
      <c r="I139" s="15"/>
      <c r="J139" s="15"/>
      <c r="K139" s="15"/>
      <c r="L139" s="15"/>
    </row>
    <row r="140" spans="1:15" x14ac:dyDescent="0.25">
      <c r="A140" s="15"/>
      <c r="B140" s="15"/>
      <c r="C140" s="15"/>
      <c r="D140" s="15"/>
      <c r="E140" s="15"/>
      <c r="F140" s="15"/>
      <c r="G140" s="15"/>
      <c r="H140" s="15"/>
      <c r="I140" s="15"/>
      <c r="J140" s="15"/>
      <c r="K140" s="15"/>
      <c r="L140" s="15"/>
    </row>
    <row r="141" spans="1:15" x14ac:dyDescent="0.25">
      <c r="A141" s="15"/>
      <c r="B141" s="15"/>
      <c r="C141" s="15"/>
      <c r="D141" s="15"/>
      <c r="E141" s="15"/>
      <c r="F141" s="15"/>
      <c r="G141" s="15"/>
      <c r="H141" s="15"/>
      <c r="I141" s="15"/>
      <c r="J141" s="15"/>
      <c r="K141" s="15"/>
      <c r="L141" s="15"/>
    </row>
    <row r="142" spans="1:15" x14ac:dyDescent="0.25">
      <c r="A142" s="15"/>
      <c r="B142" s="15"/>
      <c r="C142" s="15"/>
      <c r="D142" s="15"/>
      <c r="E142" s="15"/>
      <c r="F142" s="15"/>
      <c r="G142" s="15"/>
      <c r="H142" s="15"/>
      <c r="I142" s="15"/>
      <c r="J142" s="15"/>
      <c r="K142" s="15"/>
      <c r="L142" s="15"/>
    </row>
    <row r="143" spans="1:15" x14ac:dyDescent="0.25">
      <c r="A143" s="15"/>
      <c r="B143" s="15"/>
      <c r="C143" s="15"/>
      <c r="D143" s="15"/>
      <c r="E143" s="15"/>
      <c r="F143" s="15"/>
      <c r="G143" s="15"/>
      <c r="H143" s="15"/>
      <c r="I143" s="15"/>
      <c r="J143" s="15"/>
      <c r="K143" s="15"/>
      <c r="L143" s="15"/>
    </row>
    <row r="144" spans="1:15" x14ac:dyDescent="0.25">
      <c r="A144" s="15"/>
      <c r="B144" s="15"/>
      <c r="C144" s="15"/>
      <c r="D144" s="15"/>
      <c r="E144" s="15"/>
      <c r="F144" s="15"/>
      <c r="G144" s="15"/>
      <c r="H144" s="15"/>
      <c r="I144" s="15"/>
      <c r="J144" s="15"/>
      <c r="K144" s="15"/>
      <c r="L144" s="15"/>
    </row>
    <row r="145" spans="1:12" x14ac:dyDescent="0.25">
      <c r="A145" s="15"/>
      <c r="B145" s="15"/>
      <c r="C145" s="15"/>
      <c r="D145" s="15"/>
      <c r="E145" s="15"/>
      <c r="F145" s="15"/>
      <c r="G145" s="15"/>
      <c r="H145" s="15"/>
      <c r="I145" s="15"/>
      <c r="J145" s="15"/>
      <c r="K145" s="15"/>
      <c r="L145" s="15"/>
    </row>
    <row r="146" spans="1:12" x14ac:dyDescent="0.25">
      <c r="A146" s="15"/>
      <c r="B146" s="15"/>
      <c r="C146" s="15"/>
      <c r="D146" s="15"/>
      <c r="E146" s="15"/>
      <c r="F146" s="15"/>
      <c r="G146" s="15"/>
      <c r="H146" s="15"/>
      <c r="I146" s="15"/>
      <c r="J146" s="15"/>
      <c r="K146" s="15"/>
      <c r="L146" s="15"/>
    </row>
    <row r="147" spans="1:12" x14ac:dyDescent="0.25">
      <c r="A147" s="15"/>
      <c r="B147" s="15"/>
      <c r="C147" s="15"/>
      <c r="D147" s="15"/>
      <c r="E147" s="15"/>
      <c r="F147" s="15"/>
      <c r="G147" s="15"/>
      <c r="H147" s="15"/>
      <c r="I147" s="15"/>
      <c r="J147" s="15"/>
      <c r="K147" s="15"/>
      <c r="L147" s="15"/>
    </row>
    <row r="148" spans="1:12" x14ac:dyDescent="0.25">
      <c r="A148" s="15"/>
      <c r="B148" s="15"/>
      <c r="C148" s="15"/>
      <c r="D148" s="15"/>
      <c r="E148" s="15"/>
      <c r="F148" s="15"/>
      <c r="G148" s="15"/>
      <c r="H148" s="15"/>
      <c r="I148" s="15"/>
      <c r="J148" s="15"/>
      <c r="K148" s="15"/>
      <c r="L148" s="15"/>
    </row>
    <row r="149" spans="1:12" x14ac:dyDescent="0.25">
      <c r="A149" s="15"/>
      <c r="B149" s="15"/>
      <c r="C149" s="15"/>
      <c r="D149" s="15"/>
      <c r="E149" s="15"/>
      <c r="F149" s="15"/>
      <c r="G149" s="15"/>
      <c r="H149" s="15"/>
      <c r="I149" s="15"/>
      <c r="J149" s="15"/>
      <c r="K149" s="15"/>
      <c r="L149" s="15"/>
    </row>
    <row r="150" spans="1:12" x14ac:dyDescent="0.25">
      <c r="A150" s="15"/>
      <c r="B150" s="15"/>
      <c r="C150" s="15"/>
      <c r="D150" s="15"/>
      <c r="E150" s="15"/>
      <c r="F150" s="15"/>
      <c r="G150" s="15"/>
      <c r="H150" s="15"/>
      <c r="I150" s="15"/>
      <c r="J150" s="15"/>
      <c r="K150" s="15"/>
      <c r="L150" s="15"/>
    </row>
    <row r="151" spans="1:12" x14ac:dyDescent="0.25">
      <c r="A151" s="15"/>
      <c r="B151" s="15"/>
      <c r="C151" s="15"/>
      <c r="D151" s="15"/>
      <c r="E151" s="15"/>
      <c r="F151" s="15"/>
      <c r="G151" s="15"/>
      <c r="H151" s="15"/>
      <c r="I151" s="15"/>
      <c r="J151" s="15"/>
      <c r="K151" s="15"/>
      <c r="L151" s="15"/>
    </row>
    <row r="152" spans="1:12" x14ac:dyDescent="0.25">
      <c r="A152" s="15"/>
      <c r="B152" s="15"/>
      <c r="C152" s="15"/>
      <c r="D152" s="15"/>
      <c r="E152" s="15"/>
      <c r="F152" s="15"/>
      <c r="G152" s="15"/>
      <c r="H152" s="15"/>
      <c r="I152" s="15"/>
      <c r="J152" s="15"/>
      <c r="K152" s="15"/>
      <c r="L152" s="15"/>
    </row>
    <row r="153" spans="1:12" x14ac:dyDescent="0.25">
      <c r="A153" s="15"/>
      <c r="B153" s="15"/>
      <c r="C153" s="15"/>
      <c r="D153" s="15"/>
      <c r="E153" s="15"/>
      <c r="F153" s="15"/>
      <c r="G153" s="15"/>
      <c r="H153" s="15"/>
      <c r="I153" s="15"/>
      <c r="J153" s="15"/>
      <c r="K153" s="15"/>
      <c r="L153" s="15"/>
    </row>
    <row r="154" spans="1:12" x14ac:dyDescent="0.25">
      <c r="A154" s="15"/>
      <c r="B154" s="15"/>
      <c r="C154" s="15"/>
      <c r="D154" s="15"/>
      <c r="E154" s="15"/>
      <c r="F154" s="15"/>
      <c r="G154" s="15"/>
      <c r="H154" s="15"/>
      <c r="I154" s="15"/>
      <c r="J154" s="15"/>
      <c r="K154" s="15"/>
      <c r="L154" s="15"/>
    </row>
    <row r="155" spans="1:12" x14ac:dyDescent="0.25">
      <c r="A155" s="15"/>
      <c r="B155" s="15"/>
      <c r="C155" s="15"/>
      <c r="D155" s="15"/>
      <c r="E155" s="15"/>
      <c r="F155" s="15"/>
      <c r="G155" s="15"/>
      <c r="H155" s="15"/>
      <c r="I155" s="15"/>
      <c r="J155" s="15"/>
      <c r="K155" s="15"/>
      <c r="L155" s="15"/>
    </row>
    <row r="156" spans="1:12" x14ac:dyDescent="0.25">
      <c r="A156" s="15"/>
      <c r="B156" s="15"/>
      <c r="C156" s="15"/>
      <c r="D156" s="15"/>
      <c r="E156" s="15"/>
      <c r="F156" s="15"/>
      <c r="G156" s="15"/>
      <c r="H156" s="15"/>
      <c r="I156" s="15"/>
      <c r="J156" s="15"/>
      <c r="K156" s="15"/>
      <c r="L156" s="15"/>
    </row>
    <row r="157" spans="1:12" x14ac:dyDescent="0.25">
      <c r="A157" s="15"/>
      <c r="B157" s="15"/>
      <c r="C157" s="15"/>
      <c r="D157" s="15"/>
      <c r="E157" s="15"/>
      <c r="F157" s="15"/>
      <c r="G157" s="15"/>
      <c r="H157" s="15"/>
      <c r="I157" s="15"/>
      <c r="J157" s="15"/>
      <c r="K157" s="15"/>
      <c r="L157" s="15"/>
    </row>
    <row r="158" spans="1:12" x14ac:dyDescent="0.25">
      <c r="A158" s="15"/>
      <c r="B158" s="15"/>
      <c r="C158" s="15"/>
      <c r="D158" s="15"/>
      <c r="E158" s="15"/>
      <c r="F158" s="15"/>
      <c r="G158" s="15"/>
      <c r="H158" s="15"/>
      <c r="I158" s="15"/>
      <c r="J158" s="15"/>
      <c r="K158" s="15"/>
      <c r="L158" s="15"/>
    </row>
    <row r="159" spans="1:12" x14ac:dyDescent="0.25">
      <c r="A159" s="15"/>
      <c r="B159" s="15"/>
      <c r="C159" s="15"/>
      <c r="D159" s="15"/>
      <c r="E159" s="15"/>
      <c r="F159" s="15"/>
      <c r="G159" s="15"/>
      <c r="H159" s="15"/>
      <c r="I159" s="15"/>
      <c r="J159" s="15"/>
      <c r="K159" s="15"/>
      <c r="L159" s="15"/>
    </row>
    <row r="160" spans="1:12" x14ac:dyDescent="0.25">
      <c r="A160" s="15"/>
      <c r="B160" s="15"/>
      <c r="C160" s="15"/>
      <c r="D160" s="15"/>
      <c r="E160" s="15"/>
      <c r="F160" s="15"/>
      <c r="G160" s="15"/>
      <c r="H160" s="15"/>
      <c r="I160" s="15"/>
      <c r="J160" s="15"/>
      <c r="K160" s="15"/>
      <c r="L160" s="15"/>
    </row>
    <row r="161" spans="1:12" x14ac:dyDescent="0.25">
      <c r="A161" s="15"/>
      <c r="B161" s="15"/>
      <c r="C161" s="15"/>
      <c r="D161" s="15"/>
      <c r="E161" s="15"/>
      <c r="F161" s="15"/>
      <c r="G161" s="15"/>
      <c r="H161" s="15"/>
      <c r="I161" s="15"/>
      <c r="J161" s="15"/>
      <c r="K161" s="15"/>
      <c r="L161" s="15"/>
    </row>
    <row r="162" spans="1:12" x14ac:dyDescent="0.25">
      <c r="A162" s="15"/>
      <c r="B162" s="15"/>
      <c r="C162" s="15"/>
      <c r="D162" s="15"/>
      <c r="E162" s="15"/>
      <c r="F162" s="15"/>
      <c r="G162" s="15"/>
      <c r="H162" s="15"/>
      <c r="I162" s="15"/>
      <c r="J162" s="15"/>
      <c r="K162" s="15"/>
      <c r="L162" s="15"/>
    </row>
    <row r="163" spans="1:12" x14ac:dyDescent="0.25">
      <c r="A163" s="15"/>
      <c r="B163" s="15"/>
      <c r="C163" s="15"/>
      <c r="D163" s="15"/>
      <c r="E163" s="15"/>
      <c r="F163" s="15"/>
      <c r="G163" s="15"/>
      <c r="H163" s="15"/>
      <c r="I163" s="15"/>
      <c r="J163" s="15"/>
      <c r="K163" s="15"/>
      <c r="L163" s="15"/>
    </row>
    <row r="164" spans="1:12" x14ac:dyDescent="0.25">
      <c r="A164" s="15"/>
      <c r="B164" s="15"/>
      <c r="C164" s="15"/>
      <c r="D164" s="15"/>
      <c r="E164" s="15"/>
      <c r="F164" s="15"/>
      <c r="G164" s="15"/>
      <c r="H164" s="15"/>
      <c r="I164" s="15"/>
      <c r="J164" s="15"/>
      <c r="K164" s="15"/>
      <c r="L164" s="15"/>
    </row>
    <row r="165" spans="1:12" x14ac:dyDescent="0.25">
      <c r="A165" s="15"/>
      <c r="B165" s="15"/>
      <c r="C165" s="15"/>
      <c r="D165" s="15"/>
      <c r="E165" s="15"/>
      <c r="F165" s="15"/>
      <c r="G165" s="15"/>
      <c r="H165" s="15"/>
      <c r="I165" s="15"/>
      <c r="J165" s="15"/>
      <c r="K165" s="15"/>
      <c r="L165" s="15"/>
    </row>
    <row r="166" spans="1:12" x14ac:dyDescent="0.25">
      <c r="A166" s="15"/>
      <c r="B166" s="15"/>
      <c r="C166" s="15"/>
      <c r="D166" s="15"/>
      <c r="E166" s="15"/>
      <c r="F166" s="15"/>
      <c r="G166" s="15"/>
      <c r="H166" s="15"/>
      <c r="I166" s="15"/>
      <c r="J166" s="15"/>
      <c r="K166" s="15"/>
      <c r="L166" s="15"/>
    </row>
    <row r="167" spans="1:12" x14ac:dyDescent="0.25">
      <c r="A167" s="15"/>
      <c r="B167" s="15"/>
      <c r="C167" s="15"/>
      <c r="D167" s="15"/>
      <c r="E167" s="15"/>
      <c r="F167" s="15"/>
      <c r="G167" s="15"/>
      <c r="H167" s="15"/>
      <c r="I167" s="15"/>
      <c r="J167" s="15"/>
      <c r="K167" s="15"/>
      <c r="L167" s="15"/>
    </row>
    <row r="168" spans="1:12" x14ac:dyDescent="0.25">
      <c r="A168" s="15"/>
      <c r="B168" s="15"/>
      <c r="C168" s="15"/>
      <c r="D168" s="15"/>
      <c r="E168" s="15"/>
      <c r="F168" s="15"/>
      <c r="G168" s="15"/>
      <c r="H168" s="15"/>
      <c r="I168" s="15"/>
      <c r="J168" s="15"/>
      <c r="K168" s="15"/>
      <c r="L168" s="15"/>
    </row>
    <row r="169" spans="1:12" x14ac:dyDescent="0.25">
      <c r="A169" s="15"/>
      <c r="B169" s="15"/>
      <c r="C169" s="15"/>
      <c r="D169" s="15"/>
      <c r="E169" s="15"/>
      <c r="F169" s="15"/>
      <c r="G169" s="15"/>
      <c r="H169" s="15"/>
      <c r="I169" s="15"/>
      <c r="J169" s="15"/>
      <c r="K169" s="15"/>
      <c r="L169" s="15"/>
    </row>
    <row r="170" spans="1:12" x14ac:dyDescent="0.25">
      <c r="A170" s="15"/>
      <c r="B170" s="15"/>
      <c r="C170" s="15"/>
      <c r="D170" s="15"/>
      <c r="E170" s="15"/>
      <c r="F170" s="15"/>
      <c r="G170" s="15"/>
      <c r="H170" s="15"/>
      <c r="I170" s="15"/>
      <c r="J170" s="15"/>
      <c r="K170" s="15"/>
      <c r="L170" s="15"/>
    </row>
    <row r="171" spans="1:12" x14ac:dyDescent="0.25">
      <c r="A171" s="15"/>
      <c r="B171" s="15"/>
      <c r="C171" s="15"/>
      <c r="D171" s="15"/>
      <c r="E171" s="15"/>
      <c r="F171" s="15"/>
      <c r="G171" s="15"/>
      <c r="H171" s="15"/>
      <c r="I171" s="15"/>
      <c r="J171" s="15"/>
      <c r="K171" s="15"/>
      <c r="L171" s="15"/>
    </row>
    <row r="172" spans="1:12" x14ac:dyDescent="0.25">
      <c r="A172" s="15"/>
      <c r="B172" s="15"/>
      <c r="C172" s="15"/>
      <c r="D172" s="15"/>
      <c r="E172" s="15"/>
      <c r="F172" s="15"/>
      <c r="G172" s="15"/>
      <c r="H172" s="15"/>
      <c r="I172" s="15"/>
      <c r="J172" s="15"/>
      <c r="K172" s="15"/>
      <c r="L172" s="15"/>
    </row>
    <row r="173" spans="1:12" x14ac:dyDescent="0.25">
      <c r="A173" s="15"/>
      <c r="B173" s="15"/>
      <c r="C173" s="15"/>
      <c r="D173" s="15"/>
      <c r="E173" s="15"/>
      <c r="F173" s="15"/>
      <c r="G173" s="15"/>
      <c r="H173" s="15"/>
      <c r="I173" s="15"/>
      <c r="J173" s="15"/>
      <c r="K173" s="15"/>
      <c r="L173" s="15"/>
    </row>
    <row r="174" spans="1:12" x14ac:dyDescent="0.25">
      <c r="A174" s="15"/>
      <c r="B174" s="15"/>
      <c r="C174" s="15"/>
      <c r="D174" s="15"/>
      <c r="E174" s="15"/>
      <c r="F174" s="15"/>
      <c r="G174" s="15"/>
      <c r="H174" s="15"/>
      <c r="I174" s="15"/>
      <c r="J174" s="15"/>
      <c r="K174" s="15"/>
      <c r="L174" s="15"/>
    </row>
    <row r="175" spans="1:12" x14ac:dyDescent="0.25">
      <c r="A175" s="15"/>
      <c r="B175" s="15"/>
      <c r="C175" s="15"/>
      <c r="D175" s="15"/>
      <c r="E175" s="15"/>
      <c r="F175" s="15"/>
      <c r="G175" s="15"/>
      <c r="H175" s="15"/>
      <c r="I175" s="15"/>
      <c r="J175" s="15"/>
      <c r="K175" s="15"/>
      <c r="L175" s="15"/>
    </row>
    <row r="176" spans="1:12" x14ac:dyDescent="0.25">
      <c r="A176" s="15"/>
      <c r="B176" s="15"/>
      <c r="C176" s="15"/>
      <c r="D176" s="15"/>
      <c r="E176" s="15"/>
      <c r="F176" s="15"/>
      <c r="G176" s="15"/>
      <c r="H176" s="15"/>
      <c r="I176" s="15"/>
      <c r="J176" s="15"/>
      <c r="K176" s="15"/>
      <c r="L176" s="15"/>
    </row>
    <row r="177" spans="1:12" x14ac:dyDescent="0.25">
      <c r="A177" s="15"/>
      <c r="B177" s="15"/>
      <c r="C177" s="15"/>
      <c r="D177" s="15"/>
      <c r="E177" s="15"/>
      <c r="F177" s="15"/>
      <c r="G177" s="15"/>
      <c r="H177" s="15"/>
      <c r="I177" s="15"/>
      <c r="J177" s="15"/>
      <c r="K177" s="15"/>
      <c r="L177" s="15"/>
    </row>
    <row r="178" spans="1:12" x14ac:dyDescent="0.25">
      <c r="A178" s="15"/>
      <c r="B178" s="15"/>
      <c r="C178" s="15"/>
      <c r="D178" s="15"/>
      <c r="E178" s="15"/>
      <c r="F178" s="15"/>
      <c r="G178" s="15"/>
      <c r="H178" s="15"/>
      <c r="I178" s="15"/>
      <c r="J178" s="15"/>
      <c r="K178" s="15"/>
      <c r="L178" s="15"/>
    </row>
    <row r="179" spans="1:12" x14ac:dyDescent="0.25">
      <c r="A179" s="15"/>
      <c r="B179" s="15"/>
      <c r="C179" s="15"/>
      <c r="D179" s="15"/>
      <c r="E179" s="15"/>
      <c r="F179" s="15"/>
      <c r="G179" s="15"/>
      <c r="H179" s="15"/>
      <c r="I179" s="15"/>
      <c r="J179" s="15"/>
      <c r="K179" s="15"/>
      <c r="L179" s="15"/>
    </row>
    <row r="180" spans="1:12" x14ac:dyDescent="0.25">
      <c r="A180" s="15"/>
      <c r="B180" s="15"/>
      <c r="C180" s="15"/>
      <c r="D180" s="15"/>
      <c r="E180" s="15"/>
      <c r="F180" s="15"/>
      <c r="G180" s="15"/>
      <c r="H180" s="15"/>
      <c r="I180" s="15"/>
      <c r="J180" s="15"/>
      <c r="K180" s="15"/>
      <c r="L180" s="15"/>
    </row>
    <row r="181" spans="1:12" x14ac:dyDescent="0.25">
      <c r="A181" s="15"/>
      <c r="B181" s="15"/>
      <c r="C181" s="15"/>
      <c r="D181" s="15"/>
      <c r="E181" s="15"/>
      <c r="F181" s="15"/>
      <c r="G181" s="15"/>
      <c r="H181" s="15"/>
      <c r="I181" s="15"/>
      <c r="J181" s="15"/>
      <c r="K181" s="15"/>
      <c r="L181" s="15"/>
    </row>
    <row r="182" spans="1:12" x14ac:dyDescent="0.25">
      <c r="A182" s="15"/>
      <c r="B182" s="15"/>
      <c r="C182" s="15"/>
      <c r="D182" s="15"/>
      <c r="E182" s="15"/>
      <c r="F182" s="15"/>
      <c r="G182" s="15"/>
      <c r="H182" s="15"/>
      <c r="I182" s="15"/>
      <c r="J182" s="15"/>
      <c r="K182" s="15"/>
      <c r="L182" s="15"/>
    </row>
    <row r="183" spans="1:12" x14ac:dyDescent="0.25">
      <c r="A183" s="15"/>
      <c r="B183" s="15"/>
      <c r="C183" s="15"/>
      <c r="D183" s="15"/>
      <c r="E183" s="15"/>
      <c r="F183" s="15"/>
      <c r="G183" s="15"/>
      <c r="H183" s="15"/>
      <c r="I183" s="15"/>
      <c r="J183" s="15"/>
      <c r="K183" s="15"/>
      <c r="L183" s="15"/>
    </row>
    <row r="184" spans="1:12" x14ac:dyDescent="0.25">
      <c r="A184" s="15"/>
      <c r="B184" s="15"/>
      <c r="C184" s="15"/>
      <c r="D184" s="15"/>
      <c r="E184" s="15"/>
      <c r="F184" s="15"/>
      <c r="G184" s="15"/>
      <c r="H184" s="15"/>
      <c r="I184" s="15"/>
      <c r="J184" s="15"/>
      <c r="K184" s="15"/>
      <c r="L184" s="15"/>
    </row>
    <row r="185" spans="1:12" x14ac:dyDescent="0.25">
      <c r="A185" s="15"/>
      <c r="B185" s="15"/>
      <c r="C185" s="15"/>
      <c r="D185" s="15"/>
      <c r="E185" s="15"/>
      <c r="F185" s="15"/>
      <c r="G185" s="15"/>
      <c r="H185" s="15"/>
      <c r="I185" s="15"/>
      <c r="J185" s="15"/>
      <c r="K185" s="15"/>
      <c r="L185" s="15"/>
    </row>
    <row r="186" spans="1:12" x14ac:dyDescent="0.25">
      <c r="A186" s="15"/>
      <c r="B186" s="15"/>
      <c r="C186" s="15"/>
      <c r="D186" s="15"/>
      <c r="E186" s="15"/>
      <c r="F186" s="15"/>
      <c r="G186" s="15"/>
      <c r="H186" s="15"/>
      <c r="I186" s="15"/>
      <c r="J186" s="15"/>
      <c r="K186" s="15"/>
      <c r="L186" s="15"/>
    </row>
    <row r="187" spans="1:12" x14ac:dyDescent="0.25">
      <c r="A187" s="15"/>
      <c r="B187" s="15"/>
      <c r="C187" s="15"/>
      <c r="D187" s="15"/>
      <c r="E187" s="15"/>
      <c r="F187" s="15"/>
      <c r="G187" s="15"/>
      <c r="H187" s="15"/>
      <c r="I187" s="15"/>
      <c r="J187" s="15"/>
      <c r="K187" s="15"/>
      <c r="L187" s="15"/>
    </row>
    <row r="188" spans="1:12" x14ac:dyDescent="0.25">
      <c r="A188" s="15"/>
      <c r="B188" s="15"/>
      <c r="C188" s="15"/>
      <c r="D188" s="15"/>
      <c r="E188" s="15"/>
      <c r="F188" s="15"/>
      <c r="G188" s="15"/>
      <c r="H188" s="15"/>
      <c r="I188" s="15"/>
      <c r="J188" s="15"/>
      <c r="K188" s="15"/>
      <c r="L188" s="15"/>
    </row>
    <row r="189" spans="1:12" x14ac:dyDescent="0.25">
      <c r="A189" s="15"/>
      <c r="B189" s="15"/>
      <c r="C189" s="15"/>
      <c r="D189" s="15"/>
      <c r="E189" s="15"/>
      <c r="F189" s="15"/>
      <c r="G189" s="15"/>
      <c r="H189" s="15"/>
      <c r="I189" s="15"/>
      <c r="J189" s="15"/>
      <c r="K189" s="15"/>
      <c r="L189" s="15"/>
    </row>
    <row r="190" spans="1:12" x14ac:dyDescent="0.25">
      <c r="A190" s="15"/>
      <c r="B190" s="15"/>
      <c r="C190" s="15"/>
      <c r="D190" s="15"/>
      <c r="E190" s="15"/>
      <c r="F190" s="15"/>
      <c r="G190" s="15"/>
      <c r="H190" s="15"/>
      <c r="I190" s="15"/>
      <c r="J190" s="15"/>
      <c r="K190" s="15"/>
      <c r="L190" s="15"/>
    </row>
    <row r="191" spans="1:12" x14ac:dyDescent="0.25">
      <c r="A191" s="15"/>
      <c r="B191" s="15"/>
      <c r="C191" s="15"/>
      <c r="D191" s="15"/>
      <c r="E191" s="15"/>
      <c r="F191" s="15"/>
      <c r="G191" s="15"/>
      <c r="H191" s="15"/>
      <c r="I191" s="15"/>
      <c r="J191" s="15"/>
      <c r="K191" s="15"/>
      <c r="L191" s="15"/>
    </row>
    <row r="192" spans="1:12" x14ac:dyDescent="0.25">
      <c r="A192" s="15"/>
      <c r="B192" s="15"/>
      <c r="C192" s="15"/>
      <c r="D192" s="15"/>
      <c r="E192" s="15"/>
      <c r="F192" s="15"/>
      <c r="G192" s="15"/>
      <c r="H192" s="15"/>
      <c r="I192" s="15"/>
      <c r="J192" s="15"/>
      <c r="K192" s="15"/>
      <c r="L192" s="15"/>
    </row>
    <row r="193" spans="1:12" x14ac:dyDescent="0.25">
      <c r="A193" s="15"/>
      <c r="B193" s="15"/>
      <c r="C193" s="15"/>
      <c r="D193" s="15"/>
      <c r="E193" s="15"/>
      <c r="F193" s="15"/>
      <c r="G193" s="15"/>
      <c r="H193" s="15"/>
      <c r="I193" s="15"/>
      <c r="J193" s="15"/>
      <c r="K193" s="15"/>
      <c r="L193" s="15"/>
    </row>
    <row r="194" spans="1:12" x14ac:dyDescent="0.25">
      <c r="A194" s="15"/>
      <c r="B194" s="15"/>
      <c r="C194" s="15"/>
      <c r="D194" s="15"/>
      <c r="E194" s="15"/>
      <c r="F194" s="15"/>
      <c r="G194" s="15"/>
      <c r="H194" s="15"/>
      <c r="I194" s="15"/>
      <c r="J194" s="15"/>
      <c r="K194" s="15"/>
      <c r="L194" s="15"/>
    </row>
    <row r="195" spans="1:12" x14ac:dyDescent="0.25">
      <c r="A195" s="15"/>
      <c r="B195" s="15"/>
      <c r="C195" s="15"/>
      <c r="D195" s="15"/>
      <c r="E195" s="15"/>
      <c r="F195" s="15"/>
      <c r="G195" s="15"/>
      <c r="H195" s="15"/>
      <c r="I195" s="15"/>
      <c r="J195" s="15"/>
      <c r="K195" s="15"/>
      <c r="L195" s="15"/>
    </row>
    <row r="196" spans="1:12" x14ac:dyDescent="0.25">
      <c r="A196" s="15"/>
      <c r="B196" s="15"/>
      <c r="C196" s="15"/>
      <c r="D196" s="15"/>
      <c r="E196" s="15"/>
      <c r="F196" s="15"/>
      <c r="G196" s="15"/>
      <c r="H196" s="15"/>
      <c r="I196" s="15"/>
      <c r="J196" s="15"/>
      <c r="K196" s="15"/>
      <c r="L196" s="15"/>
    </row>
    <row r="197" spans="1:12" x14ac:dyDescent="0.25">
      <c r="A197" s="15"/>
      <c r="B197" s="15"/>
      <c r="C197" s="15"/>
      <c r="D197" s="15"/>
      <c r="E197" s="15"/>
      <c r="F197" s="15"/>
      <c r="G197" s="15"/>
      <c r="H197" s="15"/>
      <c r="I197" s="15"/>
      <c r="J197" s="15"/>
      <c r="K197" s="15"/>
      <c r="L197" s="15"/>
    </row>
    <row r="198" spans="1:12" x14ac:dyDescent="0.25">
      <c r="A198" s="15"/>
      <c r="B198" s="15"/>
      <c r="C198" s="15"/>
      <c r="D198" s="15"/>
      <c r="E198" s="15"/>
      <c r="F198" s="15"/>
      <c r="G198" s="15"/>
      <c r="H198" s="15"/>
      <c r="I198" s="15"/>
      <c r="J198" s="15"/>
      <c r="K198" s="15"/>
      <c r="L198" s="15"/>
    </row>
    <row r="199" spans="1:12" x14ac:dyDescent="0.25">
      <c r="A199" s="15"/>
      <c r="B199" s="15"/>
      <c r="C199" s="15"/>
      <c r="D199" s="15"/>
      <c r="E199" s="15"/>
      <c r="F199" s="15"/>
      <c r="G199" s="15"/>
      <c r="H199" s="15"/>
      <c r="I199" s="15"/>
      <c r="J199" s="15"/>
      <c r="K199" s="15"/>
      <c r="L199" s="15"/>
    </row>
    <row r="200" spans="1:12" x14ac:dyDescent="0.25">
      <c r="A200" s="15"/>
      <c r="B200" s="15"/>
      <c r="C200" s="15"/>
      <c r="D200" s="15"/>
      <c r="E200" s="15"/>
      <c r="F200" s="15"/>
      <c r="G200" s="15"/>
      <c r="H200" s="15"/>
      <c r="I200" s="15"/>
      <c r="J200" s="15"/>
      <c r="K200" s="15"/>
      <c r="L200" s="15"/>
    </row>
    <row r="201" spans="1:12" x14ac:dyDescent="0.25">
      <c r="A201" s="15"/>
      <c r="B201" s="15"/>
      <c r="C201" s="15"/>
      <c r="D201" s="15"/>
      <c r="E201" s="15"/>
      <c r="F201" s="15"/>
      <c r="G201" s="15"/>
      <c r="H201" s="15"/>
      <c r="I201" s="15"/>
      <c r="J201" s="15"/>
      <c r="K201" s="15"/>
      <c r="L201" s="15"/>
    </row>
    <row r="202" spans="1:12" x14ac:dyDescent="0.25">
      <c r="A202" s="15"/>
      <c r="B202" s="15"/>
      <c r="C202" s="15"/>
      <c r="D202" s="15"/>
      <c r="E202" s="15"/>
      <c r="F202" s="15"/>
      <c r="G202" s="15"/>
      <c r="H202" s="15"/>
      <c r="I202" s="15"/>
      <c r="J202" s="15"/>
      <c r="K202" s="15"/>
      <c r="L202" s="15"/>
    </row>
    <row r="203" spans="1:12" x14ac:dyDescent="0.25">
      <c r="A203" s="15"/>
      <c r="B203" s="15"/>
      <c r="C203" s="15"/>
      <c r="D203" s="15"/>
      <c r="E203" s="15"/>
      <c r="F203" s="15"/>
      <c r="G203" s="15"/>
      <c r="H203" s="15"/>
      <c r="I203" s="15"/>
      <c r="J203" s="15"/>
      <c r="K203" s="15"/>
      <c r="L203" s="15"/>
    </row>
    <row r="204" spans="1:12" x14ac:dyDescent="0.25">
      <c r="A204" s="15"/>
      <c r="B204" s="15"/>
      <c r="C204" s="15"/>
      <c r="D204" s="15"/>
      <c r="E204" s="15"/>
      <c r="F204" s="15"/>
      <c r="G204" s="15"/>
      <c r="H204" s="15"/>
      <c r="I204" s="15"/>
      <c r="J204" s="15"/>
      <c r="K204" s="15"/>
      <c r="L204" s="15"/>
    </row>
    <row r="205" spans="1:12" x14ac:dyDescent="0.25">
      <c r="A205" s="15"/>
      <c r="B205" s="15"/>
      <c r="C205" s="15"/>
      <c r="D205" s="15"/>
      <c r="E205" s="15"/>
      <c r="F205" s="15"/>
      <c r="G205" s="15"/>
      <c r="H205" s="15"/>
      <c r="I205" s="15"/>
      <c r="J205" s="15"/>
      <c r="K205" s="15"/>
      <c r="L205" s="15"/>
    </row>
    <row r="206" spans="1:12" x14ac:dyDescent="0.25">
      <c r="A206" s="15"/>
      <c r="B206" s="15"/>
      <c r="C206" s="15"/>
      <c r="D206" s="15"/>
      <c r="E206" s="15"/>
      <c r="F206" s="15"/>
      <c r="G206" s="15"/>
      <c r="H206" s="15"/>
      <c r="I206" s="15"/>
      <c r="J206" s="15"/>
      <c r="K206" s="15"/>
      <c r="L206" s="15"/>
    </row>
    <row r="207" spans="1:12" x14ac:dyDescent="0.25">
      <c r="A207" s="15"/>
      <c r="B207" s="15"/>
      <c r="C207" s="15"/>
      <c r="D207" s="15"/>
      <c r="E207" s="15"/>
      <c r="F207" s="15"/>
      <c r="G207" s="15"/>
      <c r="H207" s="15"/>
      <c r="I207" s="15"/>
      <c r="J207" s="15"/>
      <c r="K207" s="15"/>
      <c r="L207" s="15"/>
    </row>
    <row r="208" spans="1:12" x14ac:dyDescent="0.25">
      <c r="A208" s="15"/>
      <c r="B208" s="15"/>
      <c r="C208" s="15"/>
      <c r="D208" s="15"/>
      <c r="E208" s="15"/>
      <c r="F208" s="15"/>
      <c r="G208" s="15"/>
      <c r="H208" s="15"/>
      <c r="I208" s="15"/>
      <c r="J208" s="15"/>
      <c r="K208" s="15"/>
      <c r="L208" s="15"/>
    </row>
    <row r="209" spans="1:12" x14ac:dyDescent="0.25">
      <c r="A209" s="15"/>
      <c r="B209" s="15"/>
      <c r="C209" s="15"/>
      <c r="D209" s="15"/>
      <c r="E209" s="15"/>
      <c r="F209" s="15"/>
      <c r="G209" s="15"/>
      <c r="H209" s="15"/>
      <c r="I209" s="15"/>
      <c r="J209" s="15"/>
      <c r="K209" s="15"/>
      <c r="L209" s="15"/>
    </row>
    <row r="210" spans="1:12" x14ac:dyDescent="0.25">
      <c r="A210" s="15"/>
      <c r="B210" s="15"/>
      <c r="C210" s="15"/>
      <c r="D210" s="15"/>
      <c r="E210" s="15"/>
      <c r="F210" s="15"/>
      <c r="G210" s="15"/>
      <c r="H210" s="15"/>
      <c r="I210" s="15"/>
      <c r="J210" s="15"/>
      <c r="K210" s="15"/>
      <c r="L210" s="15"/>
    </row>
    <row r="211" spans="1:12" x14ac:dyDescent="0.25">
      <c r="A211" s="15"/>
      <c r="B211" s="15"/>
      <c r="C211" s="15"/>
      <c r="D211" s="15"/>
      <c r="E211" s="15"/>
      <c r="F211" s="15"/>
      <c r="G211" s="15"/>
      <c r="H211" s="15"/>
      <c r="I211" s="15"/>
      <c r="J211" s="15"/>
      <c r="K211" s="15"/>
      <c r="L211" s="15"/>
    </row>
    <row r="212" spans="1:12" x14ac:dyDescent="0.25">
      <c r="A212" s="15"/>
      <c r="B212" s="15"/>
      <c r="C212" s="15"/>
      <c r="D212" s="15"/>
      <c r="E212" s="15"/>
      <c r="F212" s="15"/>
      <c r="G212" s="15"/>
      <c r="H212" s="15"/>
      <c r="I212" s="15"/>
      <c r="J212" s="15"/>
      <c r="K212" s="15"/>
      <c r="L212" s="15"/>
    </row>
    <row r="213" spans="1:12" x14ac:dyDescent="0.25">
      <c r="A213" s="15"/>
      <c r="B213" s="15"/>
      <c r="C213" s="15"/>
      <c r="D213" s="15"/>
      <c r="E213" s="15"/>
      <c r="F213" s="15"/>
      <c r="G213" s="15"/>
      <c r="H213" s="15"/>
      <c r="I213" s="15"/>
      <c r="J213" s="15"/>
      <c r="K213" s="15"/>
      <c r="L213" s="15"/>
    </row>
    <row r="214" spans="1:12" x14ac:dyDescent="0.25">
      <c r="A214" s="15"/>
      <c r="B214" s="15"/>
      <c r="C214" s="15"/>
      <c r="D214" s="15"/>
      <c r="E214" s="15"/>
      <c r="F214" s="15"/>
      <c r="G214" s="15"/>
      <c r="H214" s="15"/>
      <c r="I214" s="15"/>
      <c r="J214" s="15"/>
      <c r="K214" s="15"/>
      <c r="L214" s="15"/>
    </row>
    <row r="215" spans="1:12" x14ac:dyDescent="0.25">
      <c r="A215" s="15"/>
      <c r="B215" s="15"/>
      <c r="C215" s="15"/>
      <c r="D215" s="15"/>
      <c r="E215" s="15"/>
      <c r="F215" s="15"/>
      <c r="G215" s="15"/>
      <c r="H215" s="15"/>
      <c r="I215" s="15"/>
      <c r="J215" s="15"/>
      <c r="K215" s="15"/>
      <c r="L215" s="15"/>
    </row>
    <row r="216" spans="1:12" x14ac:dyDescent="0.25">
      <c r="A216" s="15"/>
      <c r="B216" s="15"/>
      <c r="C216" s="15"/>
      <c r="D216" s="15"/>
      <c r="E216" s="15"/>
      <c r="F216" s="15"/>
      <c r="G216" s="15"/>
      <c r="H216" s="15"/>
      <c r="I216" s="15"/>
      <c r="J216" s="15"/>
      <c r="K216" s="15"/>
      <c r="L216" s="15"/>
    </row>
    <row r="217" spans="1:12" x14ac:dyDescent="0.25">
      <c r="A217" s="15"/>
      <c r="B217" s="15"/>
      <c r="C217" s="15"/>
      <c r="D217" s="15"/>
      <c r="E217" s="15"/>
      <c r="F217" s="15"/>
      <c r="G217" s="15"/>
      <c r="H217" s="15"/>
      <c r="I217" s="15"/>
      <c r="J217" s="15"/>
      <c r="K217" s="15"/>
      <c r="L217" s="15"/>
    </row>
    <row r="218" spans="1:12" x14ac:dyDescent="0.25">
      <c r="A218" s="15"/>
      <c r="B218" s="15"/>
      <c r="C218" s="15"/>
      <c r="D218" s="15"/>
      <c r="E218" s="15"/>
      <c r="F218" s="15"/>
      <c r="G218" s="15"/>
      <c r="H218" s="15"/>
      <c r="I218" s="15"/>
      <c r="J218" s="15"/>
      <c r="K218" s="15"/>
      <c r="L218" s="15"/>
    </row>
    <row r="219" spans="1:12" x14ac:dyDescent="0.25">
      <c r="A219" s="15"/>
      <c r="B219" s="15"/>
      <c r="C219" s="15"/>
      <c r="D219" s="15"/>
      <c r="E219" s="15"/>
      <c r="F219" s="15"/>
      <c r="G219" s="15"/>
      <c r="H219" s="15"/>
      <c r="I219" s="15"/>
      <c r="J219" s="15"/>
      <c r="K219" s="15"/>
      <c r="L219" s="15"/>
    </row>
    <row r="220" spans="1:12" x14ac:dyDescent="0.25">
      <c r="A220" s="15"/>
      <c r="B220" s="15"/>
      <c r="C220" s="15"/>
      <c r="D220" s="15"/>
      <c r="E220" s="15"/>
      <c r="F220" s="15"/>
      <c r="G220" s="15"/>
      <c r="H220" s="15"/>
      <c r="I220" s="15"/>
      <c r="J220" s="15"/>
      <c r="K220" s="15"/>
      <c r="L220" s="15"/>
    </row>
    <row r="221" spans="1:12" x14ac:dyDescent="0.25">
      <c r="A221" s="15"/>
      <c r="B221" s="15"/>
      <c r="C221" s="15"/>
      <c r="D221" s="15"/>
      <c r="E221" s="15"/>
      <c r="F221" s="15"/>
      <c r="G221" s="15"/>
      <c r="H221" s="15"/>
      <c r="I221" s="15"/>
      <c r="J221" s="15"/>
      <c r="K221" s="15"/>
      <c r="L221" s="15"/>
    </row>
    <row r="222" spans="1:12" x14ac:dyDescent="0.25">
      <c r="A222" s="15"/>
      <c r="B222" s="15"/>
      <c r="C222" s="15"/>
      <c r="D222" s="15"/>
      <c r="E222" s="15"/>
      <c r="F222" s="15"/>
      <c r="G222" s="15"/>
      <c r="H222" s="15"/>
      <c r="I222" s="15"/>
      <c r="J222" s="15"/>
      <c r="K222" s="15"/>
      <c r="L222" s="15"/>
    </row>
    <row r="223" spans="1:12" x14ac:dyDescent="0.25">
      <c r="A223" s="15"/>
      <c r="B223" s="15"/>
      <c r="C223" s="15"/>
      <c r="D223" s="15"/>
      <c r="E223" s="15"/>
      <c r="F223" s="15"/>
      <c r="G223" s="15"/>
      <c r="H223" s="15"/>
      <c r="I223" s="15"/>
      <c r="J223" s="15"/>
      <c r="K223" s="15"/>
      <c r="L223" s="15"/>
    </row>
    <row r="224" spans="1:12" x14ac:dyDescent="0.25">
      <c r="A224" s="15"/>
      <c r="B224" s="15"/>
      <c r="C224" s="15"/>
      <c r="D224" s="15"/>
      <c r="E224" s="15"/>
      <c r="F224" s="15"/>
      <c r="G224" s="15"/>
      <c r="H224" s="15"/>
      <c r="I224" s="15"/>
      <c r="J224" s="15"/>
      <c r="K224" s="15"/>
      <c r="L224" s="15"/>
    </row>
    <row r="225" spans="1:12" x14ac:dyDescent="0.25">
      <c r="A225" s="15"/>
      <c r="B225" s="15"/>
      <c r="C225" s="15"/>
      <c r="D225" s="15"/>
      <c r="E225" s="15"/>
      <c r="F225" s="15"/>
      <c r="G225" s="15"/>
      <c r="H225" s="15"/>
      <c r="I225" s="15"/>
      <c r="J225" s="15"/>
      <c r="K225" s="15"/>
      <c r="L225" s="15"/>
    </row>
    <row r="226" spans="1:12" x14ac:dyDescent="0.25">
      <c r="A226" s="15"/>
      <c r="B226" s="15"/>
      <c r="C226" s="15"/>
      <c r="D226" s="15"/>
      <c r="E226" s="15"/>
      <c r="F226" s="15"/>
      <c r="G226" s="15"/>
      <c r="H226" s="15"/>
      <c r="I226" s="15"/>
      <c r="J226" s="15"/>
      <c r="K226" s="15"/>
      <c r="L226" s="15"/>
    </row>
    <row r="227" spans="1:12" x14ac:dyDescent="0.25">
      <c r="A227" s="15"/>
      <c r="B227" s="15"/>
      <c r="C227" s="15"/>
      <c r="D227" s="15"/>
      <c r="E227" s="15"/>
      <c r="F227" s="15"/>
      <c r="G227" s="15"/>
      <c r="H227" s="15"/>
      <c r="I227" s="15"/>
      <c r="J227" s="15"/>
      <c r="K227" s="15"/>
      <c r="L227" s="15"/>
    </row>
    <row r="228" spans="1:12" x14ac:dyDescent="0.25">
      <c r="A228" s="15"/>
      <c r="B228" s="15"/>
      <c r="C228" s="15"/>
      <c r="D228" s="15"/>
      <c r="E228" s="15"/>
      <c r="F228" s="15"/>
      <c r="G228" s="15"/>
      <c r="H228" s="15"/>
      <c r="I228" s="15"/>
      <c r="J228" s="15"/>
      <c r="K228" s="15"/>
      <c r="L228" s="15"/>
    </row>
    <row r="229" spans="1:12" x14ac:dyDescent="0.25">
      <c r="A229" s="15"/>
      <c r="B229" s="15"/>
      <c r="C229" s="15"/>
      <c r="D229" s="15"/>
      <c r="E229" s="15"/>
      <c r="F229" s="15"/>
      <c r="G229" s="15"/>
      <c r="H229" s="15"/>
      <c r="I229" s="15"/>
      <c r="J229" s="15"/>
      <c r="K229" s="15"/>
      <c r="L229" s="15"/>
    </row>
    <row r="230" spans="1:12" x14ac:dyDescent="0.25">
      <c r="A230" s="15"/>
      <c r="B230" s="15"/>
      <c r="C230" s="15"/>
      <c r="D230" s="15"/>
      <c r="E230" s="15"/>
      <c r="F230" s="15"/>
      <c r="G230" s="15"/>
      <c r="H230" s="15"/>
      <c r="I230" s="15"/>
      <c r="J230" s="15"/>
      <c r="K230" s="15"/>
      <c r="L230" s="15"/>
    </row>
    <row r="231" spans="1:12" x14ac:dyDescent="0.25">
      <c r="A231" s="15"/>
      <c r="B231" s="15"/>
      <c r="C231" s="15"/>
      <c r="D231" s="15"/>
      <c r="E231" s="15"/>
      <c r="F231" s="15"/>
      <c r="G231" s="15"/>
      <c r="H231" s="15"/>
      <c r="I231" s="15"/>
      <c r="J231" s="15"/>
      <c r="K231" s="15"/>
      <c r="L231" s="15"/>
    </row>
    <row r="232" spans="1:12" x14ac:dyDescent="0.25">
      <c r="A232" s="15"/>
      <c r="B232" s="15"/>
      <c r="C232" s="15"/>
      <c r="D232" s="15"/>
      <c r="E232" s="15"/>
      <c r="F232" s="15"/>
      <c r="G232" s="15"/>
      <c r="H232" s="15"/>
      <c r="I232" s="15"/>
      <c r="J232" s="15"/>
      <c r="K232" s="15"/>
      <c r="L232" s="15"/>
    </row>
    <row r="233" spans="1:12" x14ac:dyDescent="0.25">
      <c r="A233" s="15"/>
      <c r="B233" s="15"/>
      <c r="C233" s="15"/>
      <c r="D233" s="15"/>
      <c r="E233" s="15"/>
      <c r="F233" s="15"/>
      <c r="G233" s="15"/>
      <c r="H233" s="15"/>
      <c r="I233" s="15"/>
      <c r="J233" s="15"/>
      <c r="K233" s="15"/>
      <c r="L233" s="15"/>
    </row>
    <row r="234" spans="1:12" x14ac:dyDescent="0.25">
      <c r="A234" s="15"/>
      <c r="B234" s="15"/>
      <c r="C234" s="15"/>
      <c r="D234" s="15"/>
      <c r="E234" s="15"/>
      <c r="F234" s="15"/>
      <c r="G234" s="15"/>
      <c r="H234" s="15"/>
      <c r="I234" s="15"/>
      <c r="J234" s="15"/>
      <c r="K234" s="15"/>
      <c r="L234" s="15"/>
    </row>
    <row r="235" spans="1:12" x14ac:dyDescent="0.25">
      <c r="A235" s="15"/>
      <c r="B235" s="15"/>
      <c r="C235" s="15"/>
      <c r="D235" s="15"/>
      <c r="E235" s="15"/>
      <c r="F235" s="15"/>
      <c r="G235" s="15"/>
      <c r="H235" s="15"/>
      <c r="I235" s="15"/>
      <c r="J235" s="15"/>
      <c r="K235" s="15"/>
      <c r="L235" s="15"/>
    </row>
    <row r="236" spans="1:12" x14ac:dyDescent="0.25">
      <c r="A236" s="15"/>
      <c r="B236" s="15"/>
      <c r="C236" s="15"/>
      <c r="D236" s="15"/>
      <c r="E236" s="15"/>
      <c r="F236" s="15"/>
      <c r="G236" s="15"/>
      <c r="H236" s="15"/>
      <c r="I236" s="15"/>
      <c r="J236" s="15"/>
      <c r="K236" s="15"/>
      <c r="L236" s="15"/>
    </row>
    <row r="237" spans="1:12" x14ac:dyDescent="0.25">
      <c r="A237" s="15"/>
      <c r="B237" s="15"/>
      <c r="C237" s="15"/>
      <c r="D237" s="15"/>
      <c r="E237" s="15"/>
      <c r="F237" s="15"/>
      <c r="G237" s="15"/>
      <c r="H237" s="15"/>
      <c r="I237" s="15"/>
      <c r="J237" s="15"/>
      <c r="K237" s="15"/>
      <c r="L237" s="15"/>
    </row>
    <row r="238" spans="1:12" x14ac:dyDescent="0.25">
      <c r="A238" s="15"/>
      <c r="B238" s="15"/>
      <c r="C238" s="15"/>
      <c r="D238" s="15"/>
      <c r="E238" s="15"/>
      <c r="F238" s="15"/>
      <c r="G238" s="15"/>
      <c r="H238" s="15"/>
      <c r="I238" s="15"/>
      <c r="J238" s="15"/>
      <c r="K238" s="15"/>
      <c r="L238" s="15"/>
    </row>
    <row r="239" spans="1:12" x14ac:dyDescent="0.25">
      <c r="A239" s="15"/>
      <c r="B239" s="15"/>
      <c r="C239" s="15"/>
      <c r="D239" s="15"/>
      <c r="E239" s="15"/>
      <c r="F239" s="15"/>
      <c r="G239" s="15"/>
      <c r="H239" s="15"/>
      <c r="I239" s="15"/>
      <c r="J239" s="15"/>
      <c r="K239" s="15"/>
      <c r="L239" s="15"/>
    </row>
    <row r="240" spans="1:12" x14ac:dyDescent="0.25">
      <c r="A240" s="15"/>
      <c r="B240" s="15"/>
      <c r="C240" s="15"/>
      <c r="D240" s="15"/>
      <c r="E240" s="15"/>
      <c r="F240" s="15"/>
      <c r="G240" s="15"/>
      <c r="H240" s="15"/>
      <c r="I240" s="15"/>
      <c r="J240" s="15"/>
      <c r="K240" s="15"/>
      <c r="L240" s="15"/>
    </row>
    <row r="241" spans="1:12" x14ac:dyDescent="0.25">
      <c r="A241" s="15"/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</row>
    <row r="242" spans="1:12" x14ac:dyDescent="0.25">
      <c r="A242" s="15"/>
      <c r="B242" s="15"/>
      <c r="C242" s="15"/>
      <c r="D242" s="15"/>
      <c r="E242" s="15"/>
      <c r="F242" s="15"/>
      <c r="G242" s="15"/>
      <c r="H242" s="15"/>
      <c r="I242" s="15"/>
      <c r="J242" s="15"/>
      <c r="K242" s="15"/>
      <c r="L242" s="15"/>
    </row>
    <row r="243" spans="1:12" x14ac:dyDescent="0.25">
      <c r="A243" s="15"/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</row>
    <row r="244" spans="1:12" x14ac:dyDescent="0.25">
      <c r="A244" s="15"/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</row>
    <row r="245" spans="1:12" x14ac:dyDescent="0.25">
      <c r="A245" s="15"/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</row>
    <row r="246" spans="1:12" x14ac:dyDescent="0.25">
      <c r="A246" s="15"/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</row>
    <row r="247" spans="1:12" x14ac:dyDescent="0.25">
      <c r="A247" s="15"/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</row>
    <row r="248" spans="1:12" x14ac:dyDescent="0.25">
      <c r="A248" s="15"/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</row>
    <row r="249" spans="1:12" x14ac:dyDescent="0.25">
      <c r="A249" s="15"/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</row>
    <row r="250" spans="1:12" x14ac:dyDescent="0.25">
      <c r="A250" s="15"/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</row>
    <row r="251" spans="1:12" x14ac:dyDescent="0.25">
      <c r="A251" s="15"/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</row>
    <row r="252" spans="1:12" x14ac:dyDescent="0.25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</row>
    <row r="253" spans="1:12" x14ac:dyDescent="0.25">
      <c r="A253" s="15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</row>
    <row r="254" spans="1:12" x14ac:dyDescent="0.25">
      <c r="A254" s="15"/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</row>
    <row r="255" spans="1:12" x14ac:dyDescent="0.25">
      <c r="A255" s="15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</row>
    <row r="256" spans="1:12" x14ac:dyDescent="0.25">
      <c r="A256" s="15"/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</row>
    <row r="257" spans="1:12" x14ac:dyDescent="0.25">
      <c r="A257" s="15"/>
      <c r="B257" s="15"/>
      <c r="C257" s="15"/>
      <c r="D257" s="15"/>
      <c r="E257" s="15"/>
      <c r="F257" s="15"/>
      <c r="G257" s="15"/>
      <c r="H257" s="15"/>
      <c r="I257" s="15"/>
      <c r="J257" s="15"/>
      <c r="K257" s="15"/>
      <c r="L257" s="15"/>
    </row>
    <row r="258" spans="1:12" x14ac:dyDescent="0.25">
      <c r="A258" s="15"/>
      <c r="B258" s="15"/>
      <c r="C258" s="15"/>
      <c r="D258" s="15"/>
      <c r="E258" s="15"/>
      <c r="F258" s="15"/>
      <c r="G258" s="15"/>
      <c r="H258" s="15"/>
      <c r="I258" s="15"/>
      <c r="J258" s="15"/>
      <c r="K258" s="15"/>
      <c r="L258" s="15"/>
    </row>
    <row r="259" spans="1:12" x14ac:dyDescent="0.25">
      <c r="A259" s="15"/>
      <c r="B259" s="15"/>
      <c r="C259" s="15"/>
      <c r="D259" s="15"/>
      <c r="E259" s="15"/>
      <c r="F259" s="15"/>
      <c r="G259" s="15"/>
      <c r="H259" s="15"/>
      <c r="I259" s="15"/>
      <c r="J259" s="15"/>
      <c r="K259" s="15"/>
      <c r="L259" s="15"/>
    </row>
    <row r="260" spans="1:12" x14ac:dyDescent="0.25">
      <c r="A260" s="15"/>
      <c r="B260" s="15"/>
      <c r="C260" s="15"/>
      <c r="D260" s="15"/>
      <c r="E260" s="15"/>
      <c r="F260" s="15"/>
      <c r="G260" s="15"/>
      <c r="H260" s="15"/>
      <c r="I260" s="15"/>
      <c r="J260" s="15"/>
      <c r="K260" s="15"/>
      <c r="L260" s="15"/>
    </row>
    <row r="261" spans="1:12" x14ac:dyDescent="0.25">
      <c r="A261" s="15"/>
      <c r="B261" s="15"/>
      <c r="C261" s="15"/>
      <c r="D261" s="15"/>
      <c r="E261" s="15"/>
      <c r="F261" s="15"/>
      <c r="G261" s="15"/>
      <c r="H261" s="15"/>
      <c r="I261" s="15"/>
      <c r="J261" s="15"/>
      <c r="K261" s="15"/>
      <c r="L261" s="15"/>
    </row>
    <row r="262" spans="1:12" x14ac:dyDescent="0.25">
      <c r="A262" s="15"/>
      <c r="B262" s="15"/>
      <c r="C262" s="15"/>
      <c r="D262" s="15"/>
      <c r="E262" s="15"/>
      <c r="F262" s="15"/>
      <c r="G262" s="15"/>
      <c r="H262" s="15"/>
      <c r="I262" s="15"/>
      <c r="J262" s="15"/>
      <c r="K262" s="15"/>
      <c r="L262" s="15"/>
    </row>
    <row r="263" spans="1:12" x14ac:dyDescent="0.25">
      <c r="A263" s="15"/>
      <c r="B263" s="15"/>
      <c r="C263" s="15"/>
      <c r="D263" s="15"/>
      <c r="E263" s="15"/>
      <c r="F263" s="15"/>
      <c r="G263" s="15"/>
      <c r="H263" s="15"/>
      <c r="I263" s="15"/>
      <c r="J263" s="15"/>
      <c r="K263" s="15"/>
      <c r="L263" s="15"/>
    </row>
    <row r="264" spans="1:12" x14ac:dyDescent="0.25">
      <c r="A264" s="15"/>
      <c r="B264" s="15"/>
      <c r="C264" s="15"/>
      <c r="D264" s="15"/>
      <c r="E264" s="15"/>
      <c r="F264" s="15"/>
      <c r="G264" s="15"/>
      <c r="H264" s="15"/>
      <c r="I264" s="15"/>
      <c r="J264" s="15"/>
      <c r="K264" s="15"/>
      <c r="L264" s="15"/>
    </row>
    <row r="265" spans="1:12" x14ac:dyDescent="0.25">
      <c r="A265" s="15"/>
      <c r="B265" s="15"/>
      <c r="C265" s="15"/>
      <c r="D265" s="15"/>
      <c r="E265" s="15"/>
      <c r="F265" s="15"/>
      <c r="G265" s="15"/>
      <c r="H265" s="15"/>
      <c r="I265" s="15"/>
      <c r="J265" s="15"/>
      <c r="K265" s="15"/>
      <c r="L265" s="15"/>
    </row>
    <row r="266" spans="1:12" x14ac:dyDescent="0.25">
      <c r="A266" s="15"/>
      <c r="B266" s="15"/>
      <c r="C266" s="15"/>
      <c r="D266" s="15"/>
      <c r="E266" s="15"/>
      <c r="F266" s="15"/>
      <c r="G266" s="15"/>
      <c r="H266" s="15"/>
      <c r="I266" s="15"/>
      <c r="J266" s="15"/>
      <c r="K266" s="15"/>
      <c r="L266" s="15"/>
    </row>
    <row r="267" spans="1:12" x14ac:dyDescent="0.25">
      <c r="A267" s="15"/>
      <c r="B267" s="15"/>
      <c r="C267" s="15"/>
      <c r="D267" s="15"/>
      <c r="E267" s="15"/>
      <c r="F267" s="15"/>
      <c r="G267" s="15"/>
      <c r="H267" s="15"/>
      <c r="I267" s="15"/>
      <c r="J267" s="15"/>
      <c r="K267" s="15"/>
      <c r="L267" s="15"/>
    </row>
    <row r="268" spans="1:12" x14ac:dyDescent="0.25">
      <c r="A268" s="15"/>
      <c r="B268" s="15"/>
      <c r="C268" s="15"/>
      <c r="D268" s="15"/>
      <c r="E268" s="15"/>
      <c r="F268" s="15"/>
      <c r="G268" s="15"/>
      <c r="H268" s="15"/>
      <c r="I268" s="15"/>
      <c r="J268" s="15"/>
      <c r="K268" s="15"/>
      <c r="L268" s="15"/>
    </row>
    <row r="269" spans="1:12" x14ac:dyDescent="0.25">
      <c r="A269" s="15"/>
      <c r="B269" s="15"/>
      <c r="C269" s="15"/>
      <c r="D269" s="15"/>
      <c r="E269" s="15"/>
      <c r="F269" s="15"/>
      <c r="G269" s="15"/>
      <c r="H269" s="15"/>
      <c r="I269" s="15"/>
      <c r="J269" s="15"/>
      <c r="K269" s="15"/>
      <c r="L269" s="15"/>
    </row>
    <row r="270" spans="1:12" x14ac:dyDescent="0.25">
      <c r="A270" s="15"/>
      <c r="B270" s="15"/>
      <c r="C270" s="15"/>
      <c r="D270" s="15"/>
      <c r="E270" s="15"/>
      <c r="F270" s="15"/>
      <c r="G270" s="15"/>
      <c r="H270" s="15"/>
      <c r="I270" s="15"/>
      <c r="J270" s="15"/>
      <c r="K270" s="15"/>
      <c r="L270" s="15"/>
    </row>
    <row r="271" spans="1:12" x14ac:dyDescent="0.25">
      <c r="A271" s="15"/>
      <c r="B271" s="15"/>
      <c r="C271" s="15"/>
      <c r="D271" s="15"/>
      <c r="E271" s="15"/>
      <c r="F271" s="15"/>
      <c r="G271" s="15"/>
      <c r="H271" s="15"/>
      <c r="I271" s="15"/>
      <c r="J271" s="15"/>
      <c r="K271" s="15"/>
      <c r="L271" s="15"/>
    </row>
    <row r="272" spans="1:12" x14ac:dyDescent="0.25">
      <c r="A272" s="15"/>
      <c r="B272" s="15"/>
      <c r="C272" s="15"/>
      <c r="D272" s="15"/>
      <c r="E272" s="15"/>
      <c r="F272" s="15"/>
      <c r="G272" s="15"/>
      <c r="H272" s="15"/>
      <c r="I272" s="15"/>
      <c r="J272" s="15"/>
      <c r="K272" s="15"/>
      <c r="L272" s="15"/>
    </row>
    <row r="273" spans="1:12" x14ac:dyDescent="0.25">
      <c r="A273" s="15"/>
      <c r="B273" s="15"/>
      <c r="C273" s="15"/>
      <c r="D273" s="15"/>
      <c r="E273" s="15"/>
      <c r="F273" s="15"/>
      <c r="G273" s="15"/>
      <c r="H273" s="15"/>
      <c r="I273" s="15"/>
      <c r="J273" s="15"/>
      <c r="K273" s="15"/>
      <c r="L273" s="15"/>
    </row>
    <row r="274" spans="1:12" x14ac:dyDescent="0.25">
      <c r="A274" s="15"/>
      <c r="B274" s="15"/>
      <c r="C274" s="15"/>
      <c r="D274" s="15"/>
      <c r="E274" s="15"/>
      <c r="F274" s="15"/>
      <c r="G274" s="15"/>
      <c r="H274" s="15"/>
      <c r="I274" s="15"/>
      <c r="J274" s="15"/>
      <c r="K274" s="15"/>
      <c r="L274" s="15"/>
    </row>
    <row r="275" spans="1:12" x14ac:dyDescent="0.25">
      <c r="A275" s="15"/>
      <c r="B275" s="15"/>
      <c r="C275" s="15"/>
      <c r="D275" s="15"/>
      <c r="E275" s="15"/>
      <c r="F275" s="15"/>
      <c r="G275" s="15"/>
      <c r="H275" s="15"/>
      <c r="I275" s="15"/>
      <c r="J275" s="15"/>
      <c r="K275" s="15"/>
      <c r="L275" s="15"/>
    </row>
    <row r="276" spans="1:12" x14ac:dyDescent="0.25">
      <c r="A276" s="15"/>
      <c r="B276" s="15"/>
      <c r="C276" s="15"/>
      <c r="D276" s="15"/>
      <c r="E276" s="15"/>
      <c r="F276" s="15"/>
      <c r="G276" s="15"/>
      <c r="H276" s="15"/>
      <c r="I276" s="15"/>
      <c r="J276" s="15"/>
      <c r="K276" s="15"/>
      <c r="L276" s="15"/>
    </row>
    <row r="277" spans="1:12" x14ac:dyDescent="0.25">
      <c r="A277" s="15"/>
      <c r="B277" s="15"/>
      <c r="C277" s="15"/>
      <c r="D277" s="15"/>
      <c r="E277" s="15"/>
      <c r="F277" s="15"/>
      <c r="G277" s="15"/>
      <c r="H277" s="15"/>
      <c r="I277" s="15"/>
      <c r="J277" s="15"/>
      <c r="K277" s="15"/>
      <c r="L277" s="15"/>
    </row>
    <row r="278" spans="1:12" x14ac:dyDescent="0.25">
      <c r="A278" s="15"/>
      <c r="B278" s="15"/>
      <c r="C278" s="15"/>
      <c r="D278" s="15"/>
      <c r="E278" s="15"/>
      <c r="F278" s="15"/>
      <c r="G278" s="15"/>
      <c r="H278" s="15"/>
      <c r="I278" s="15"/>
      <c r="J278" s="15"/>
      <c r="K278" s="15"/>
      <c r="L278" s="15"/>
    </row>
    <row r="279" spans="1:12" x14ac:dyDescent="0.25">
      <c r="A279" s="15"/>
      <c r="B279" s="15"/>
      <c r="C279" s="15"/>
      <c r="D279" s="15"/>
      <c r="E279" s="15"/>
      <c r="F279" s="15"/>
      <c r="G279" s="15"/>
      <c r="H279" s="15"/>
      <c r="I279" s="15"/>
      <c r="J279" s="15"/>
      <c r="K279" s="15"/>
      <c r="L279" s="15"/>
    </row>
    <row r="280" spans="1:12" x14ac:dyDescent="0.25">
      <c r="A280" s="15"/>
      <c r="B280" s="15"/>
      <c r="C280" s="15"/>
      <c r="D280" s="15"/>
      <c r="E280" s="15"/>
      <c r="F280" s="15"/>
      <c r="G280" s="15"/>
      <c r="H280" s="15"/>
      <c r="I280" s="15"/>
      <c r="J280" s="15"/>
      <c r="K280" s="15"/>
      <c r="L280" s="15"/>
    </row>
    <row r="281" spans="1:12" x14ac:dyDescent="0.25">
      <c r="A281" s="15"/>
      <c r="B281" s="15"/>
      <c r="C281" s="15"/>
      <c r="D281" s="15"/>
      <c r="E281" s="15"/>
      <c r="F281" s="15"/>
      <c r="G281" s="15"/>
      <c r="H281" s="15"/>
      <c r="I281" s="15"/>
      <c r="J281" s="15"/>
      <c r="K281" s="15"/>
      <c r="L281" s="15"/>
    </row>
    <row r="282" spans="1:12" x14ac:dyDescent="0.25">
      <c r="A282" s="15"/>
      <c r="B282" s="15"/>
      <c r="C282" s="15"/>
      <c r="D282" s="15"/>
      <c r="E282" s="15"/>
      <c r="F282" s="15"/>
      <c r="G282" s="15"/>
      <c r="H282" s="15"/>
      <c r="I282" s="15"/>
      <c r="J282" s="15"/>
      <c r="K282" s="15"/>
      <c r="L282" s="15"/>
    </row>
    <row r="283" spans="1:12" x14ac:dyDescent="0.25">
      <c r="A283" s="15"/>
      <c r="B283" s="15"/>
      <c r="C283" s="15"/>
      <c r="D283" s="15"/>
      <c r="E283" s="15"/>
      <c r="F283" s="15"/>
      <c r="G283" s="15"/>
      <c r="H283" s="15"/>
      <c r="I283" s="15"/>
      <c r="J283" s="15"/>
      <c r="K283" s="15"/>
      <c r="L283" s="15"/>
    </row>
    <row r="284" spans="1:12" x14ac:dyDescent="0.25">
      <c r="A284" s="15"/>
      <c r="B284" s="15"/>
      <c r="C284" s="15"/>
      <c r="D284" s="15"/>
      <c r="E284" s="15"/>
      <c r="F284" s="15"/>
      <c r="G284" s="15"/>
      <c r="H284" s="15"/>
      <c r="I284" s="15"/>
      <c r="J284" s="15"/>
      <c r="K284" s="15"/>
      <c r="L284" s="15"/>
    </row>
    <row r="285" spans="1:12" x14ac:dyDescent="0.25">
      <c r="A285" s="15"/>
      <c r="B285" s="15"/>
      <c r="C285" s="15"/>
      <c r="D285" s="15"/>
      <c r="E285" s="15"/>
      <c r="F285" s="15"/>
      <c r="G285" s="15"/>
      <c r="H285" s="15"/>
      <c r="I285" s="15"/>
      <c r="J285" s="15"/>
      <c r="K285" s="15"/>
      <c r="L285" s="15"/>
    </row>
    <row r="286" spans="1:12" x14ac:dyDescent="0.25">
      <c r="A286" s="15"/>
      <c r="B286" s="15"/>
      <c r="C286" s="15"/>
      <c r="D286" s="15"/>
      <c r="E286" s="15"/>
      <c r="F286" s="15"/>
      <c r="G286" s="15"/>
      <c r="H286" s="15"/>
      <c r="I286" s="15"/>
      <c r="J286" s="15"/>
      <c r="K286" s="15"/>
      <c r="L286" s="15"/>
    </row>
    <row r="287" spans="1:12" x14ac:dyDescent="0.25">
      <c r="A287" s="15"/>
      <c r="B287" s="15"/>
      <c r="C287" s="15"/>
      <c r="D287" s="15"/>
      <c r="E287" s="15"/>
      <c r="F287" s="15"/>
      <c r="G287" s="15"/>
      <c r="H287" s="15"/>
      <c r="I287" s="15"/>
      <c r="J287" s="15"/>
      <c r="K287" s="15"/>
      <c r="L287" s="15"/>
    </row>
    <row r="288" spans="1:12" x14ac:dyDescent="0.25">
      <c r="A288" s="15"/>
      <c r="B288" s="15"/>
      <c r="C288" s="15"/>
      <c r="D288" s="15"/>
      <c r="E288" s="15"/>
      <c r="F288" s="15"/>
      <c r="G288" s="15"/>
      <c r="H288" s="15"/>
      <c r="I288" s="15"/>
      <c r="J288" s="15"/>
      <c r="K288" s="15"/>
      <c r="L288" s="15"/>
    </row>
    <row r="289" spans="1:12" x14ac:dyDescent="0.25">
      <c r="A289" s="15"/>
      <c r="B289" s="15"/>
      <c r="C289" s="15"/>
      <c r="D289" s="15"/>
      <c r="E289" s="15"/>
      <c r="F289" s="15"/>
      <c r="G289" s="15"/>
      <c r="H289" s="15"/>
      <c r="I289" s="15"/>
      <c r="J289" s="15"/>
      <c r="K289" s="15"/>
      <c r="L289" s="15"/>
    </row>
    <row r="290" spans="1:12" x14ac:dyDescent="0.25">
      <c r="A290" s="15"/>
      <c r="B290" s="15"/>
      <c r="C290" s="15"/>
      <c r="D290" s="15"/>
      <c r="E290" s="15"/>
      <c r="F290" s="15"/>
      <c r="G290" s="15"/>
      <c r="H290" s="15"/>
      <c r="I290" s="15"/>
      <c r="J290" s="15"/>
      <c r="K290" s="15"/>
      <c r="L290" s="15"/>
    </row>
    <row r="291" spans="1:12" x14ac:dyDescent="0.25">
      <c r="A291" s="15"/>
      <c r="B291" s="15"/>
      <c r="C291" s="15"/>
      <c r="D291" s="15"/>
      <c r="E291" s="15"/>
      <c r="F291" s="15"/>
      <c r="G291" s="15"/>
      <c r="H291" s="15"/>
      <c r="I291" s="15"/>
      <c r="J291" s="15"/>
      <c r="K291" s="15"/>
      <c r="L291" s="15"/>
    </row>
    <row r="292" spans="1:12" x14ac:dyDescent="0.25">
      <c r="A292" s="15"/>
      <c r="B292" s="15"/>
      <c r="C292" s="15"/>
      <c r="D292" s="15"/>
      <c r="E292" s="15"/>
      <c r="F292" s="15"/>
      <c r="G292" s="15"/>
      <c r="H292" s="15"/>
      <c r="I292" s="15"/>
      <c r="J292" s="15"/>
      <c r="K292" s="15"/>
      <c r="L292" s="15"/>
    </row>
    <row r="293" spans="1:12" x14ac:dyDescent="0.25">
      <c r="A293" s="15"/>
      <c r="B293" s="15"/>
      <c r="C293" s="15"/>
      <c r="D293" s="15"/>
      <c r="E293" s="15"/>
      <c r="F293" s="15"/>
      <c r="G293" s="15"/>
      <c r="H293" s="15"/>
      <c r="I293" s="15"/>
      <c r="J293" s="15"/>
      <c r="K293" s="15"/>
      <c r="L293" s="15"/>
    </row>
    <row r="294" spans="1:12" x14ac:dyDescent="0.25">
      <c r="A294" s="15"/>
      <c r="B294" s="15"/>
      <c r="C294" s="15"/>
      <c r="D294" s="15"/>
      <c r="E294" s="15"/>
      <c r="F294" s="15"/>
      <c r="G294" s="15"/>
      <c r="H294" s="15"/>
      <c r="I294" s="15"/>
      <c r="J294" s="15"/>
      <c r="K294" s="15"/>
      <c r="L294" s="15"/>
    </row>
    <row r="295" spans="1:12" x14ac:dyDescent="0.25">
      <c r="A295" s="15"/>
      <c r="B295" s="15"/>
      <c r="C295" s="15"/>
      <c r="D295" s="15"/>
      <c r="E295" s="15"/>
      <c r="F295" s="15"/>
      <c r="G295" s="15"/>
      <c r="H295" s="15"/>
      <c r="I295" s="15"/>
      <c r="J295" s="15"/>
      <c r="K295" s="15"/>
      <c r="L295" s="15"/>
    </row>
    <row r="296" spans="1:12" x14ac:dyDescent="0.25">
      <c r="A296" s="15"/>
      <c r="B296" s="15"/>
      <c r="C296" s="15"/>
      <c r="D296" s="15"/>
      <c r="E296" s="15"/>
      <c r="F296" s="15"/>
      <c r="G296" s="15"/>
      <c r="H296" s="15"/>
      <c r="I296" s="15"/>
      <c r="J296" s="15"/>
      <c r="K296" s="15"/>
      <c r="L296" s="15"/>
    </row>
    <row r="297" spans="1:12" x14ac:dyDescent="0.25">
      <c r="A297" s="15"/>
      <c r="B297" s="15"/>
      <c r="C297" s="15"/>
      <c r="D297" s="15"/>
      <c r="E297" s="15"/>
      <c r="F297" s="15"/>
      <c r="G297" s="15"/>
      <c r="H297" s="15"/>
      <c r="I297" s="15"/>
      <c r="J297" s="15"/>
      <c r="K297" s="15"/>
      <c r="L297" s="15"/>
    </row>
    <row r="298" spans="1:12" x14ac:dyDescent="0.25">
      <c r="A298" s="15"/>
      <c r="B298" s="15"/>
      <c r="C298" s="15"/>
      <c r="D298" s="15"/>
      <c r="E298" s="15"/>
      <c r="F298" s="15"/>
      <c r="G298" s="15"/>
      <c r="H298" s="15"/>
      <c r="I298" s="15"/>
      <c r="J298" s="15"/>
      <c r="K298" s="15"/>
      <c r="L298" s="15"/>
    </row>
    <row r="299" spans="1:12" x14ac:dyDescent="0.25">
      <c r="A299" s="15"/>
      <c r="B299" s="15"/>
      <c r="C299" s="15"/>
      <c r="D299" s="15"/>
      <c r="E299" s="15"/>
      <c r="F299" s="15"/>
      <c r="G299" s="15"/>
      <c r="H299" s="15"/>
      <c r="I299" s="15"/>
      <c r="J299" s="15"/>
      <c r="K299" s="15"/>
      <c r="L299" s="15"/>
    </row>
    <row r="300" spans="1:12" x14ac:dyDescent="0.25">
      <c r="A300" s="15"/>
      <c r="B300" s="15"/>
      <c r="C300" s="15"/>
      <c r="D300" s="15"/>
      <c r="E300" s="15"/>
      <c r="F300" s="15"/>
      <c r="G300" s="15"/>
      <c r="H300" s="15"/>
      <c r="I300" s="15"/>
      <c r="J300" s="15"/>
      <c r="K300" s="15"/>
      <c r="L300" s="15"/>
    </row>
    <row r="301" spans="1:12" x14ac:dyDescent="0.25">
      <c r="A301" s="15"/>
      <c r="B301" s="15"/>
      <c r="C301" s="15"/>
      <c r="D301" s="15"/>
      <c r="E301" s="15"/>
      <c r="F301" s="15"/>
      <c r="G301" s="15"/>
      <c r="H301" s="15"/>
      <c r="I301" s="15"/>
      <c r="J301" s="15"/>
      <c r="K301" s="15"/>
      <c r="L301" s="15"/>
    </row>
    <row r="302" spans="1:12" x14ac:dyDescent="0.25">
      <c r="A302" s="15"/>
      <c r="B302" s="15"/>
      <c r="C302" s="15"/>
      <c r="D302" s="15"/>
      <c r="E302" s="15"/>
      <c r="F302" s="15"/>
      <c r="G302" s="15"/>
      <c r="H302" s="15"/>
      <c r="I302" s="15"/>
      <c r="J302" s="15"/>
      <c r="K302" s="15"/>
      <c r="L302" s="15"/>
    </row>
    <row r="303" spans="1:12" x14ac:dyDescent="0.25">
      <c r="A303" s="15"/>
      <c r="B303" s="15"/>
      <c r="C303" s="15"/>
      <c r="D303" s="15"/>
      <c r="E303" s="15"/>
      <c r="F303" s="15"/>
      <c r="G303" s="15"/>
      <c r="H303" s="15"/>
      <c r="I303" s="15"/>
      <c r="J303" s="15"/>
      <c r="K303" s="15"/>
      <c r="L303" s="15"/>
    </row>
    <row r="304" spans="1:12" x14ac:dyDescent="0.25">
      <c r="A304" s="15"/>
      <c r="B304" s="15"/>
      <c r="C304" s="15"/>
      <c r="D304" s="15"/>
      <c r="E304" s="15"/>
      <c r="F304" s="15"/>
      <c r="G304" s="15"/>
      <c r="H304" s="15"/>
      <c r="I304" s="15"/>
      <c r="J304" s="15"/>
      <c r="K304" s="15"/>
      <c r="L304" s="15"/>
    </row>
    <row r="305" spans="1:12" x14ac:dyDescent="0.25">
      <c r="A305" s="15"/>
      <c r="B305" s="15"/>
      <c r="C305" s="15"/>
      <c r="D305" s="15"/>
      <c r="E305" s="15"/>
      <c r="F305" s="15"/>
      <c r="G305" s="15"/>
      <c r="H305" s="15"/>
      <c r="I305" s="15"/>
      <c r="J305" s="15"/>
      <c r="K305" s="15"/>
      <c r="L305" s="15"/>
    </row>
    <row r="306" spans="1:12" x14ac:dyDescent="0.25">
      <c r="A306" s="15"/>
      <c r="B306" s="15"/>
      <c r="C306" s="15"/>
      <c r="D306" s="15"/>
      <c r="E306" s="15"/>
      <c r="F306" s="15"/>
      <c r="G306" s="15"/>
      <c r="H306" s="15"/>
      <c r="I306" s="15"/>
      <c r="J306" s="15"/>
      <c r="K306" s="15"/>
      <c r="L306" s="15"/>
    </row>
    <row r="307" spans="1:12" x14ac:dyDescent="0.25">
      <c r="A307" s="15"/>
      <c r="B307" s="15"/>
      <c r="C307" s="15"/>
      <c r="D307" s="15"/>
      <c r="E307" s="15"/>
      <c r="F307" s="15"/>
      <c r="G307" s="15"/>
      <c r="H307" s="15"/>
      <c r="I307" s="15"/>
      <c r="J307" s="15"/>
      <c r="K307" s="15"/>
      <c r="L307" s="15"/>
    </row>
    <row r="308" spans="1:12" x14ac:dyDescent="0.25">
      <c r="A308" s="15"/>
      <c r="B308" s="15"/>
      <c r="C308" s="15"/>
      <c r="D308" s="15"/>
      <c r="E308" s="15"/>
      <c r="F308" s="15"/>
      <c r="G308" s="15"/>
      <c r="H308" s="15"/>
      <c r="I308" s="15"/>
      <c r="J308" s="15"/>
      <c r="K308" s="15"/>
      <c r="L308" s="15"/>
    </row>
    <row r="309" spans="1:12" x14ac:dyDescent="0.25">
      <c r="A309" s="15"/>
      <c r="B309" s="15"/>
      <c r="C309" s="15"/>
      <c r="D309" s="15"/>
      <c r="E309" s="15"/>
      <c r="F309" s="15"/>
      <c r="G309" s="15"/>
      <c r="H309" s="15"/>
      <c r="I309" s="15"/>
      <c r="J309" s="15"/>
      <c r="K309" s="15"/>
      <c r="L309" s="15"/>
    </row>
    <row r="310" spans="1:12" x14ac:dyDescent="0.25">
      <c r="A310" s="15"/>
      <c r="B310" s="15"/>
      <c r="C310" s="15"/>
      <c r="D310" s="15"/>
      <c r="E310" s="15"/>
      <c r="F310" s="15"/>
      <c r="G310" s="15"/>
      <c r="H310" s="15"/>
      <c r="I310" s="15"/>
      <c r="J310" s="15"/>
      <c r="K310" s="15"/>
      <c r="L310" s="15"/>
    </row>
    <row r="311" spans="1:12" x14ac:dyDescent="0.25">
      <c r="A311" s="15"/>
      <c r="B311" s="15"/>
      <c r="C311" s="15"/>
      <c r="D311" s="15"/>
      <c r="E311" s="15"/>
      <c r="F311" s="15"/>
      <c r="G311" s="15"/>
      <c r="H311" s="15"/>
      <c r="I311" s="15"/>
      <c r="J311" s="15"/>
      <c r="K311" s="15"/>
      <c r="L311" s="15"/>
    </row>
    <row r="312" spans="1:12" x14ac:dyDescent="0.25">
      <c r="A312" s="15"/>
      <c r="B312" s="15"/>
      <c r="C312" s="15"/>
      <c r="D312" s="15"/>
      <c r="E312" s="15"/>
      <c r="F312" s="15"/>
      <c r="G312" s="15"/>
      <c r="H312" s="15"/>
      <c r="I312" s="15"/>
      <c r="J312" s="15"/>
      <c r="K312" s="15"/>
      <c r="L312" s="15"/>
    </row>
    <row r="313" spans="1:12" x14ac:dyDescent="0.25">
      <c r="A313" s="15"/>
      <c r="B313" s="15"/>
      <c r="C313" s="15"/>
      <c r="D313" s="15"/>
      <c r="E313" s="15"/>
      <c r="F313" s="15"/>
      <c r="G313" s="15"/>
      <c r="H313" s="15"/>
      <c r="I313" s="15"/>
      <c r="J313" s="15"/>
      <c r="K313" s="15"/>
      <c r="L313" s="15"/>
    </row>
    <row r="314" spans="1:12" x14ac:dyDescent="0.25">
      <c r="A314" s="15"/>
      <c r="B314" s="15"/>
      <c r="C314" s="15"/>
      <c r="D314" s="15"/>
      <c r="E314" s="15"/>
      <c r="F314" s="15"/>
      <c r="G314" s="15"/>
      <c r="H314" s="15"/>
      <c r="I314" s="15"/>
      <c r="J314" s="15"/>
      <c r="K314" s="15"/>
      <c r="L314" s="15"/>
    </row>
    <row r="315" spans="1:12" x14ac:dyDescent="0.25">
      <c r="A315" s="15"/>
      <c r="B315" s="15"/>
      <c r="C315" s="15"/>
      <c r="D315" s="15"/>
      <c r="E315" s="15"/>
      <c r="F315" s="15"/>
      <c r="G315" s="15"/>
      <c r="H315" s="15"/>
      <c r="I315" s="15"/>
      <c r="J315" s="15"/>
      <c r="K315" s="15"/>
      <c r="L315" s="15"/>
    </row>
    <row r="316" spans="1:12" x14ac:dyDescent="0.25">
      <c r="A316" s="15"/>
      <c r="B316" s="15"/>
      <c r="C316" s="15"/>
      <c r="D316" s="15"/>
      <c r="E316" s="15"/>
      <c r="F316" s="15"/>
      <c r="G316" s="15"/>
      <c r="H316" s="15"/>
      <c r="I316" s="15"/>
      <c r="J316" s="15"/>
      <c r="K316" s="15"/>
      <c r="L316" s="15"/>
    </row>
    <row r="317" spans="1:12" x14ac:dyDescent="0.25">
      <c r="A317" s="15"/>
      <c r="B317" s="15"/>
      <c r="C317" s="15"/>
      <c r="D317" s="15"/>
      <c r="E317" s="15"/>
      <c r="F317" s="15"/>
      <c r="G317" s="15"/>
      <c r="H317" s="15"/>
      <c r="I317" s="15"/>
      <c r="J317" s="15"/>
      <c r="K317" s="15"/>
      <c r="L317" s="15"/>
    </row>
    <row r="318" spans="1:12" x14ac:dyDescent="0.25">
      <c r="A318" s="15"/>
      <c r="B318" s="15"/>
      <c r="C318" s="15"/>
      <c r="D318" s="15"/>
      <c r="E318" s="15"/>
      <c r="F318" s="15"/>
      <c r="G318" s="15"/>
      <c r="H318" s="15"/>
      <c r="I318" s="15"/>
      <c r="J318" s="15"/>
      <c r="K318" s="15"/>
      <c r="L318" s="15"/>
    </row>
    <row r="319" spans="1:12" x14ac:dyDescent="0.25">
      <c r="A319" s="15"/>
      <c r="B319" s="15"/>
      <c r="C319" s="15"/>
      <c r="D319" s="15"/>
      <c r="E319" s="15"/>
      <c r="F319" s="15"/>
      <c r="G319" s="15"/>
      <c r="H319" s="15"/>
      <c r="I319" s="15"/>
      <c r="J319" s="15"/>
      <c r="K319" s="15"/>
      <c r="L319" s="15"/>
    </row>
    <row r="320" spans="1:12" x14ac:dyDescent="0.25">
      <c r="A320" s="15"/>
      <c r="B320" s="15"/>
      <c r="C320" s="15"/>
      <c r="D320" s="15"/>
      <c r="E320" s="15"/>
      <c r="F320" s="15"/>
      <c r="G320" s="15"/>
      <c r="H320" s="15"/>
      <c r="I320" s="15"/>
      <c r="J320" s="15"/>
      <c r="K320" s="15"/>
      <c r="L320" s="15"/>
    </row>
    <row r="321" spans="1:12" x14ac:dyDescent="0.25">
      <c r="A321" s="15"/>
      <c r="B321" s="15"/>
      <c r="C321" s="15"/>
      <c r="D321" s="15"/>
      <c r="E321" s="15"/>
      <c r="F321" s="15"/>
      <c r="G321" s="15"/>
      <c r="H321" s="15"/>
      <c r="I321" s="15"/>
      <c r="J321" s="15"/>
      <c r="K321" s="15"/>
      <c r="L321" s="15"/>
    </row>
    <row r="322" spans="1:12" x14ac:dyDescent="0.25">
      <c r="A322" s="15"/>
      <c r="B322" s="15"/>
      <c r="C322" s="15"/>
      <c r="D322" s="15"/>
      <c r="E322" s="15"/>
      <c r="F322" s="15"/>
      <c r="G322" s="15"/>
      <c r="H322" s="15"/>
      <c r="I322" s="15"/>
      <c r="J322" s="15"/>
      <c r="K322" s="15"/>
      <c r="L322" s="15"/>
    </row>
    <row r="323" spans="1:12" x14ac:dyDescent="0.25">
      <c r="A323" s="15"/>
      <c r="B323" s="15"/>
      <c r="C323" s="15"/>
      <c r="D323" s="15"/>
      <c r="E323" s="15"/>
      <c r="F323" s="15"/>
      <c r="G323" s="15"/>
      <c r="H323" s="15"/>
      <c r="I323" s="15"/>
      <c r="J323" s="15"/>
      <c r="K323" s="15"/>
      <c r="L323" s="15"/>
    </row>
    <row r="324" spans="1:12" x14ac:dyDescent="0.25">
      <c r="A324" s="15"/>
      <c r="B324" s="15"/>
      <c r="C324" s="15"/>
      <c r="D324" s="15"/>
      <c r="E324" s="15"/>
      <c r="F324" s="15"/>
      <c r="G324" s="15"/>
      <c r="H324" s="15"/>
      <c r="I324" s="15"/>
      <c r="J324" s="15"/>
      <c r="K324" s="15"/>
      <c r="L324" s="15"/>
    </row>
    <row r="325" spans="1:12" x14ac:dyDescent="0.25">
      <c r="A325" s="15"/>
      <c r="B325" s="15"/>
      <c r="C325" s="15"/>
      <c r="D325" s="15"/>
      <c r="E325" s="15"/>
      <c r="F325" s="15"/>
      <c r="G325" s="15"/>
      <c r="H325" s="15"/>
      <c r="I325" s="15"/>
      <c r="J325" s="15"/>
      <c r="K325" s="15"/>
      <c r="L325" s="15"/>
    </row>
    <row r="326" spans="1:12" x14ac:dyDescent="0.25">
      <c r="A326" s="15"/>
      <c r="B326" s="15"/>
      <c r="C326" s="15"/>
      <c r="D326" s="15"/>
      <c r="E326" s="15"/>
      <c r="F326" s="15"/>
      <c r="G326" s="15"/>
      <c r="H326" s="15"/>
      <c r="I326" s="15"/>
      <c r="J326" s="15"/>
      <c r="K326" s="15"/>
      <c r="L326" s="15"/>
    </row>
    <row r="327" spans="1:12" x14ac:dyDescent="0.25">
      <c r="A327" s="15"/>
      <c r="B327" s="15"/>
      <c r="C327" s="15"/>
      <c r="D327" s="15"/>
      <c r="E327" s="15"/>
      <c r="F327" s="15"/>
      <c r="G327" s="15"/>
      <c r="H327" s="15"/>
      <c r="I327" s="15"/>
      <c r="J327" s="15"/>
      <c r="K327" s="15"/>
      <c r="L327" s="15"/>
    </row>
    <row r="328" spans="1:12" x14ac:dyDescent="0.25">
      <c r="A328" s="15"/>
      <c r="B328" s="15"/>
      <c r="C328" s="15"/>
      <c r="D328" s="15"/>
      <c r="E328" s="15"/>
      <c r="F328" s="15"/>
      <c r="G328" s="15"/>
      <c r="H328" s="15"/>
      <c r="I328" s="15"/>
      <c r="J328" s="15"/>
      <c r="K328" s="15"/>
      <c r="L328" s="15"/>
    </row>
    <row r="329" spans="1:12" x14ac:dyDescent="0.25">
      <c r="A329" s="15"/>
      <c r="B329" s="15"/>
      <c r="C329" s="15"/>
      <c r="D329" s="15"/>
      <c r="E329" s="15"/>
      <c r="F329" s="15"/>
      <c r="G329" s="15"/>
      <c r="H329" s="15"/>
      <c r="I329" s="15"/>
      <c r="J329" s="15"/>
      <c r="K329" s="15"/>
      <c r="L329" s="15"/>
    </row>
    <row r="330" spans="1:12" x14ac:dyDescent="0.25">
      <c r="A330" s="15"/>
      <c r="B330" s="15"/>
      <c r="C330" s="15"/>
      <c r="D330" s="15"/>
      <c r="E330" s="15"/>
      <c r="F330" s="15"/>
      <c r="G330" s="15"/>
      <c r="H330" s="15"/>
      <c r="I330" s="15"/>
      <c r="J330" s="15"/>
      <c r="K330" s="15"/>
      <c r="L330" s="15"/>
    </row>
    <row r="331" spans="1:12" x14ac:dyDescent="0.25">
      <c r="A331" s="15"/>
      <c r="B331" s="15"/>
      <c r="C331" s="15"/>
      <c r="D331" s="15"/>
      <c r="E331" s="15"/>
      <c r="F331" s="15"/>
      <c r="G331" s="15"/>
      <c r="H331" s="15"/>
      <c r="I331" s="15"/>
      <c r="J331" s="15"/>
      <c r="K331" s="15"/>
      <c r="L331" s="15"/>
    </row>
    <row r="332" spans="1:12" x14ac:dyDescent="0.25">
      <c r="A332" s="15"/>
      <c r="B332" s="15"/>
      <c r="C332" s="15"/>
      <c r="D332" s="15"/>
      <c r="E332" s="15"/>
      <c r="F332" s="15"/>
      <c r="G332" s="15"/>
      <c r="H332" s="15"/>
      <c r="I332" s="15"/>
      <c r="J332" s="15"/>
      <c r="K332" s="15"/>
      <c r="L332" s="15"/>
    </row>
    <row r="333" spans="1:12" x14ac:dyDescent="0.25">
      <c r="A333" s="15"/>
      <c r="B333" s="15"/>
      <c r="C333" s="15"/>
      <c r="D333" s="15"/>
      <c r="E333" s="15"/>
      <c r="F333" s="15"/>
      <c r="G333" s="15"/>
      <c r="H333" s="15"/>
      <c r="I333" s="15"/>
      <c r="J333" s="15"/>
      <c r="K333" s="15"/>
      <c r="L333" s="15"/>
    </row>
    <row r="334" spans="1:12" x14ac:dyDescent="0.25">
      <c r="A334" s="15"/>
      <c r="B334" s="15"/>
      <c r="C334" s="15"/>
      <c r="D334" s="15"/>
      <c r="E334" s="15"/>
      <c r="F334" s="15"/>
      <c r="G334" s="15"/>
      <c r="H334" s="15"/>
      <c r="I334" s="15"/>
      <c r="J334" s="15"/>
      <c r="K334" s="15"/>
      <c r="L334" s="15"/>
    </row>
    <row r="335" spans="1:12" x14ac:dyDescent="0.25">
      <c r="A335" s="15"/>
      <c r="B335" s="15"/>
      <c r="C335" s="15"/>
      <c r="D335" s="15"/>
      <c r="E335" s="15"/>
      <c r="F335" s="15"/>
      <c r="G335" s="15"/>
      <c r="H335" s="15"/>
      <c r="I335" s="15"/>
      <c r="J335" s="15"/>
      <c r="K335" s="15"/>
      <c r="L335" s="15"/>
    </row>
    <row r="336" spans="1:12" x14ac:dyDescent="0.25">
      <c r="A336" s="15"/>
      <c r="B336" s="15"/>
      <c r="C336" s="15"/>
      <c r="D336" s="15"/>
      <c r="E336" s="15"/>
      <c r="F336" s="15"/>
      <c r="G336" s="15"/>
      <c r="H336" s="15"/>
      <c r="I336" s="15"/>
      <c r="J336" s="15"/>
      <c r="K336" s="15"/>
      <c r="L336" s="15"/>
    </row>
    <row r="337" spans="1:12" x14ac:dyDescent="0.25">
      <c r="A337" s="15"/>
      <c r="B337" s="15"/>
      <c r="C337" s="15"/>
      <c r="D337" s="15"/>
      <c r="E337" s="15"/>
      <c r="F337" s="15"/>
      <c r="G337" s="15"/>
      <c r="H337" s="15"/>
      <c r="I337" s="15"/>
      <c r="J337" s="15"/>
      <c r="K337" s="15"/>
      <c r="L337" s="15"/>
    </row>
    <row r="338" spans="1:12" x14ac:dyDescent="0.25">
      <c r="A338" s="15"/>
      <c r="B338" s="15"/>
      <c r="C338" s="15"/>
      <c r="D338" s="15"/>
      <c r="E338" s="15"/>
      <c r="F338" s="15"/>
      <c r="G338" s="15"/>
      <c r="H338" s="15"/>
      <c r="I338" s="15"/>
      <c r="J338" s="15"/>
      <c r="K338" s="15"/>
      <c r="L338" s="15"/>
    </row>
    <row r="339" spans="1:12" x14ac:dyDescent="0.25">
      <c r="A339" s="15"/>
      <c r="B339" s="15"/>
      <c r="C339" s="15"/>
      <c r="D339" s="15"/>
      <c r="E339" s="15"/>
      <c r="F339" s="15"/>
      <c r="G339" s="15"/>
      <c r="H339" s="15"/>
      <c r="I339" s="15"/>
      <c r="J339" s="15"/>
      <c r="K339" s="15"/>
      <c r="L339" s="15"/>
    </row>
    <row r="340" spans="1:12" x14ac:dyDescent="0.25">
      <c r="A340" s="15"/>
      <c r="B340" s="15"/>
      <c r="C340" s="15"/>
      <c r="D340" s="15"/>
      <c r="E340" s="15"/>
      <c r="F340" s="15"/>
      <c r="G340" s="15"/>
      <c r="H340" s="15"/>
      <c r="I340" s="15"/>
      <c r="J340" s="15"/>
      <c r="K340" s="15"/>
      <c r="L340" s="15"/>
    </row>
    <row r="341" spans="1:12" x14ac:dyDescent="0.25">
      <c r="A341" s="15"/>
      <c r="B341" s="15"/>
      <c r="C341" s="15"/>
      <c r="D341" s="15"/>
      <c r="E341" s="15"/>
      <c r="F341" s="15"/>
      <c r="G341" s="15"/>
      <c r="H341" s="15"/>
      <c r="I341" s="15"/>
      <c r="J341" s="15"/>
      <c r="K341" s="15"/>
      <c r="L341" s="15"/>
    </row>
    <row r="342" spans="1:12" x14ac:dyDescent="0.25">
      <c r="A342" s="15"/>
      <c r="B342" s="15"/>
      <c r="C342" s="15"/>
      <c r="D342" s="15"/>
      <c r="E342" s="15"/>
      <c r="F342" s="15"/>
      <c r="G342" s="15"/>
      <c r="H342" s="15"/>
      <c r="I342" s="15"/>
      <c r="J342" s="15"/>
      <c r="K342" s="15"/>
      <c r="L342" s="15"/>
    </row>
    <row r="343" spans="1:12" x14ac:dyDescent="0.25">
      <c r="A343" s="15"/>
      <c r="B343" s="15"/>
      <c r="C343" s="15"/>
      <c r="D343" s="15"/>
      <c r="E343" s="15"/>
      <c r="F343" s="15"/>
      <c r="G343" s="15"/>
      <c r="H343" s="15"/>
      <c r="I343" s="15"/>
      <c r="J343" s="15"/>
      <c r="K343" s="15"/>
      <c r="L343" s="15"/>
    </row>
    <row r="344" spans="1:12" x14ac:dyDescent="0.25">
      <c r="A344" s="15"/>
      <c r="B344" s="15"/>
      <c r="C344" s="15"/>
      <c r="D344" s="15"/>
      <c r="E344" s="15"/>
      <c r="F344" s="15"/>
      <c r="G344" s="15"/>
      <c r="H344" s="15"/>
      <c r="I344" s="15"/>
      <c r="J344" s="15"/>
      <c r="K344" s="15"/>
      <c r="L344" s="15"/>
    </row>
    <row r="345" spans="1:12" x14ac:dyDescent="0.25">
      <c r="A345" s="15"/>
      <c r="B345" s="15"/>
      <c r="C345" s="15"/>
      <c r="D345" s="15"/>
      <c r="E345" s="15"/>
      <c r="F345" s="15"/>
      <c r="G345" s="15"/>
      <c r="H345" s="15"/>
      <c r="I345" s="15"/>
      <c r="J345" s="15"/>
      <c r="K345" s="15"/>
      <c r="L345" s="15"/>
    </row>
    <row r="346" spans="1:12" x14ac:dyDescent="0.25">
      <c r="A346" s="15"/>
      <c r="B346" s="15"/>
      <c r="C346" s="15"/>
      <c r="D346" s="15"/>
      <c r="E346" s="15"/>
      <c r="F346" s="15"/>
      <c r="G346" s="15"/>
      <c r="H346" s="15"/>
      <c r="I346" s="15"/>
      <c r="J346" s="15"/>
      <c r="K346" s="15"/>
      <c r="L346" s="15"/>
    </row>
    <row r="347" spans="1:12" x14ac:dyDescent="0.25">
      <c r="A347" s="15"/>
      <c r="B347" s="15"/>
      <c r="C347" s="15"/>
      <c r="D347" s="15"/>
      <c r="E347" s="15"/>
      <c r="F347" s="15"/>
      <c r="G347" s="15"/>
      <c r="H347" s="15"/>
      <c r="I347" s="15"/>
      <c r="J347" s="15"/>
      <c r="K347" s="15"/>
      <c r="L347" s="15"/>
    </row>
    <row r="348" spans="1:12" x14ac:dyDescent="0.25">
      <c r="A348" s="15"/>
      <c r="B348" s="15"/>
      <c r="C348" s="15"/>
      <c r="D348" s="15"/>
      <c r="E348" s="15"/>
      <c r="F348" s="15"/>
      <c r="G348" s="15"/>
      <c r="H348" s="15"/>
      <c r="I348" s="15"/>
      <c r="J348" s="15"/>
      <c r="K348" s="15"/>
      <c r="L348" s="15"/>
    </row>
    <row r="349" spans="1:12" x14ac:dyDescent="0.25">
      <c r="A349" s="15"/>
      <c r="B349" s="15"/>
      <c r="C349" s="15"/>
      <c r="D349" s="15"/>
      <c r="E349" s="15"/>
      <c r="F349" s="15"/>
      <c r="G349" s="15"/>
      <c r="H349" s="15"/>
      <c r="I349" s="15"/>
      <c r="J349" s="15"/>
      <c r="K349" s="15"/>
      <c r="L349" s="15"/>
    </row>
    <row r="350" spans="1:12" x14ac:dyDescent="0.25">
      <c r="A350" s="15"/>
      <c r="B350" s="15"/>
      <c r="C350" s="15"/>
      <c r="D350" s="15"/>
      <c r="E350" s="15"/>
      <c r="F350" s="15"/>
      <c r="G350" s="15"/>
      <c r="H350" s="15"/>
      <c r="I350" s="15"/>
      <c r="J350" s="15"/>
      <c r="K350" s="15"/>
      <c r="L350" s="15"/>
    </row>
    <row r="351" spans="1:12" x14ac:dyDescent="0.25">
      <c r="A351" s="15"/>
      <c r="B351" s="15"/>
      <c r="C351" s="15"/>
      <c r="D351" s="15"/>
      <c r="E351" s="15"/>
      <c r="F351" s="15"/>
      <c r="G351" s="15"/>
      <c r="H351" s="15"/>
      <c r="I351" s="15"/>
      <c r="J351" s="15"/>
      <c r="K351" s="15"/>
      <c r="L351" s="15"/>
    </row>
    <row r="352" spans="1:12" x14ac:dyDescent="0.25">
      <c r="A352" s="15"/>
      <c r="B352" s="15"/>
      <c r="C352" s="15"/>
      <c r="D352" s="15"/>
      <c r="E352" s="15"/>
      <c r="F352" s="15"/>
      <c r="G352" s="15"/>
      <c r="H352" s="15"/>
      <c r="I352" s="15"/>
      <c r="J352" s="15"/>
      <c r="K352" s="15"/>
      <c r="L352" s="15"/>
    </row>
    <row r="353" spans="1:12" x14ac:dyDescent="0.25">
      <c r="A353" s="15"/>
      <c r="B353" s="15"/>
      <c r="C353" s="15"/>
      <c r="D353" s="15"/>
      <c r="E353" s="15"/>
      <c r="F353" s="15"/>
      <c r="G353" s="15"/>
      <c r="H353" s="15"/>
      <c r="I353" s="15"/>
      <c r="J353" s="15"/>
      <c r="K353" s="15"/>
      <c r="L353" s="15"/>
    </row>
    <row r="354" spans="1:12" x14ac:dyDescent="0.25">
      <c r="A354" s="15"/>
      <c r="B354" s="15"/>
      <c r="C354" s="15"/>
      <c r="D354" s="15"/>
      <c r="E354" s="15"/>
      <c r="F354" s="15"/>
      <c r="G354" s="15"/>
      <c r="H354" s="15"/>
      <c r="I354" s="15"/>
      <c r="J354" s="15"/>
      <c r="K354" s="15"/>
      <c r="L354" s="15"/>
    </row>
    <row r="355" spans="1:12" x14ac:dyDescent="0.25">
      <c r="A355" s="15"/>
      <c r="B355" s="15"/>
      <c r="C355" s="15"/>
      <c r="D355" s="15"/>
      <c r="E355" s="15"/>
      <c r="F355" s="15"/>
      <c r="G355" s="15"/>
      <c r="H355" s="15"/>
      <c r="I355" s="15"/>
      <c r="J355" s="15"/>
      <c r="K355" s="15"/>
      <c r="L355" s="15"/>
    </row>
    <row r="356" spans="1:12" x14ac:dyDescent="0.25">
      <c r="A356" s="15"/>
      <c r="B356" s="15"/>
      <c r="C356" s="15"/>
      <c r="D356" s="15"/>
      <c r="E356" s="15"/>
      <c r="F356" s="15"/>
      <c r="G356" s="15"/>
      <c r="H356" s="15"/>
      <c r="I356" s="15"/>
      <c r="J356" s="15"/>
      <c r="K356" s="15"/>
      <c r="L356" s="15"/>
    </row>
    <row r="357" spans="1:12" x14ac:dyDescent="0.25">
      <c r="A357" s="15"/>
      <c r="B357" s="15"/>
      <c r="C357" s="15"/>
      <c r="D357" s="15"/>
      <c r="E357" s="15"/>
      <c r="F357" s="15"/>
      <c r="G357" s="15"/>
      <c r="H357" s="15"/>
      <c r="I357" s="15"/>
      <c r="J357" s="15"/>
      <c r="K357" s="15"/>
      <c r="L357" s="15"/>
    </row>
    <row r="358" spans="1:12" x14ac:dyDescent="0.25">
      <c r="A358" s="15"/>
      <c r="B358" s="15"/>
      <c r="C358" s="15"/>
      <c r="D358" s="15"/>
      <c r="E358" s="15"/>
      <c r="F358" s="15"/>
      <c r="G358" s="15"/>
      <c r="H358" s="15"/>
      <c r="I358" s="15"/>
      <c r="J358" s="15"/>
      <c r="K358" s="15"/>
      <c r="L358" s="15"/>
    </row>
    <row r="359" spans="1:12" x14ac:dyDescent="0.25">
      <c r="A359" s="15"/>
      <c r="B359" s="15"/>
      <c r="C359" s="15"/>
      <c r="D359" s="15"/>
      <c r="E359" s="15"/>
      <c r="F359" s="15"/>
      <c r="G359" s="15"/>
      <c r="H359" s="15"/>
      <c r="I359" s="15"/>
      <c r="J359" s="15"/>
      <c r="K359" s="15"/>
      <c r="L359" s="15"/>
    </row>
    <row r="360" spans="1:12" x14ac:dyDescent="0.25">
      <c r="A360" s="15"/>
      <c r="B360" s="15"/>
      <c r="C360" s="15"/>
      <c r="D360" s="15"/>
      <c r="E360" s="15"/>
      <c r="F360" s="15"/>
      <c r="G360" s="15"/>
      <c r="H360" s="15"/>
      <c r="I360" s="15"/>
      <c r="J360" s="15"/>
      <c r="K360" s="15"/>
      <c r="L360" s="15"/>
    </row>
    <row r="361" spans="1:12" x14ac:dyDescent="0.25">
      <c r="A361" s="15"/>
      <c r="B361" s="15"/>
      <c r="C361" s="15"/>
      <c r="D361" s="15"/>
      <c r="E361" s="15"/>
      <c r="F361" s="15"/>
      <c r="G361" s="15"/>
      <c r="H361" s="15"/>
      <c r="I361" s="15"/>
      <c r="J361" s="15"/>
      <c r="K361" s="15"/>
      <c r="L361" s="15"/>
    </row>
    <row r="362" spans="1:12" x14ac:dyDescent="0.25">
      <c r="A362" s="15"/>
      <c r="B362" s="15"/>
      <c r="C362" s="15"/>
      <c r="D362" s="15"/>
      <c r="E362" s="15"/>
      <c r="F362" s="15"/>
      <c r="G362" s="15"/>
      <c r="H362" s="15"/>
      <c r="I362" s="15"/>
      <c r="J362" s="15"/>
      <c r="K362" s="15"/>
      <c r="L362" s="15"/>
    </row>
    <row r="363" spans="1:12" x14ac:dyDescent="0.25">
      <c r="A363" s="15"/>
      <c r="B363" s="15"/>
      <c r="C363" s="15"/>
      <c r="D363" s="15"/>
      <c r="E363" s="15"/>
      <c r="F363" s="15"/>
      <c r="G363" s="15"/>
      <c r="H363" s="15"/>
      <c r="I363" s="15"/>
      <c r="J363" s="15"/>
      <c r="K363" s="15"/>
      <c r="L363" s="15"/>
    </row>
    <row r="364" spans="1:12" x14ac:dyDescent="0.25">
      <c r="A364" s="15"/>
      <c r="B364" s="15"/>
      <c r="C364" s="15"/>
      <c r="D364" s="15"/>
      <c r="E364" s="15"/>
      <c r="F364" s="15"/>
      <c r="G364" s="15"/>
      <c r="H364" s="15"/>
      <c r="I364" s="15"/>
      <c r="J364" s="15"/>
      <c r="K364" s="15"/>
      <c r="L364" s="15"/>
    </row>
    <row r="365" spans="1:12" x14ac:dyDescent="0.25">
      <c r="A365" s="15"/>
      <c r="B365" s="15"/>
      <c r="C365" s="15"/>
      <c r="D365" s="15"/>
      <c r="E365" s="15"/>
      <c r="F365" s="15"/>
      <c r="G365" s="15"/>
      <c r="H365" s="15"/>
      <c r="I365" s="15"/>
      <c r="J365" s="15"/>
      <c r="K365" s="15"/>
      <c r="L365" s="15"/>
    </row>
    <row r="366" spans="1:12" x14ac:dyDescent="0.25">
      <c r="A366" s="15"/>
      <c r="B366" s="15"/>
      <c r="C366" s="15"/>
      <c r="D366" s="15"/>
      <c r="E366" s="15"/>
      <c r="F366" s="15"/>
      <c r="G366" s="15"/>
      <c r="H366" s="15"/>
      <c r="I366" s="15"/>
      <c r="J366" s="15"/>
      <c r="K366" s="15"/>
      <c r="L366" s="15"/>
    </row>
    <row r="367" spans="1:12" x14ac:dyDescent="0.25">
      <c r="A367" s="15"/>
      <c r="B367" s="15"/>
      <c r="C367" s="15"/>
      <c r="D367" s="15"/>
      <c r="E367" s="15"/>
      <c r="F367" s="15"/>
      <c r="G367" s="15"/>
      <c r="H367" s="15"/>
      <c r="I367" s="15"/>
      <c r="J367" s="15"/>
      <c r="K367" s="15"/>
      <c r="L367" s="15"/>
    </row>
    <row r="368" spans="1:12" x14ac:dyDescent="0.25">
      <c r="A368" s="15"/>
      <c r="B368" s="15"/>
      <c r="C368" s="15"/>
      <c r="D368" s="15"/>
      <c r="E368" s="15"/>
      <c r="F368" s="15"/>
      <c r="G368" s="15"/>
      <c r="H368" s="15"/>
      <c r="I368" s="15"/>
      <c r="J368" s="15"/>
      <c r="K368" s="15"/>
      <c r="L368" s="15"/>
    </row>
    <row r="369" spans="1:12" x14ac:dyDescent="0.25">
      <c r="A369" s="15"/>
      <c r="B369" s="15"/>
      <c r="C369" s="15"/>
      <c r="D369" s="15"/>
      <c r="E369" s="15"/>
      <c r="F369" s="15"/>
      <c r="G369" s="15"/>
      <c r="H369" s="15"/>
      <c r="I369" s="15"/>
      <c r="J369" s="15"/>
      <c r="K369" s="15"/>
      <c r="L369" s="15"/>
    </row>
    <row r="370" spans="1:12" x14ac:dyDescent="0.25">
      <c r="A370" s="15"/>
      <c r="B370" s="15"/>
      <c r="C370" s="15"/>
      <c r="D370" s="15"/>
      <c r="E370" s="15"/>
      <c r="F370" s="15"/>
      <c r="G370" s="15"/>
      <c r="H370" s="15"/>
      <c r="I370" s="15"/>
      <c r="J370" s="15"/>
      <c r="K370" s="15"/>
      <c r="L370" s="15"/>
    </row>
    <row r="371" spans="1:12" x14ac:dyDescent="0.25">
      <c r="A371" s="15"/>
      <c r="B371" s="15"/>
      <c r="C371" s="15"/>
      <c r="D371" s="15"/>
      <c r="E371" s="15"/>
      <c r="F371" s="15"/>
      <c r="G371" s="15"/>
      <c r="H371" s="15"/>
      <c r="I371" s="15"/>
      <c r="J371" s="15"/>
      <c r="K371" s="15"/>
      <c r="L371" s="15"/>
    </row>
    <row r="372" spans="1:12" x14ac:dyDescent="0.25">
      <c r="A372" s="15"/>
      <c r="B372" s="15"/>
      <c r="C372" s="15"/>
      <c r="D372" s="15"/>
      <c r="E372" s="15"/>
      <c r="F372" s="15"/>
      <c r="G372" s="15"/>
      <c r="H372" s="15"/>
      <c r="I372" s="15"/>
      <c r="J372" s="15"/>
      <c r="K372" s="15"/>
      <c r="L372" s="15"/>
    </row>
    <row r="373" spans="1:12" x14ac:dyDescent="0.25">
      <c r="A373" s="15"/>
      <c r="B373" s="15"/>
      <c r="C373" s="15"/>
      <c r="D373" s="15"/>
      <c r="E373" s="15"/>
      <c r="F373" s="15"/>
      <c r="G373" s="15"/>
      <c r="H373" s="15"/>
      <c r="I373" s="15"/>
      <c r="J373" s="15"/>
      <c r="K373" s="15"/>
      <c r="L373" s="15"/>
    </row>
    <row r="374" spans="1:12" x14ac:dyDescent="0.25">
      <c r="A374" s="15"/>
      <c r="B374" s="15"/>
      <c r="C374" s="15"/>
      <c r="D374" s="15"/>
      <c r="E374" s="15"/>
      <c r="F374" s="15"/>
      <c r="G374" s="15"/>
      <c r="H374" s="15"/>
      <c r="I374" s="15"/>
      <c r="J374" s="15"/>
      <c r="K374" s="15"/>
      <c r="L374" s="15"/>
    </row>
    <row r="375" spans="1:12" x14ac:dyDescent="0.25">
      <c r="A375" s="15"/>
      <c r="B375" s="15"/>
      <c r="C375" s="15"/>
      <c r="D375" s="15"/>
      <c r="E375" s="15"/>
      <c r="F375" s="15"/>
      <c r="G375" s="15"/>
      <c r="H375" s="15"/>
      <c r="I375" s="15"/>
      <c r="J375" s="15"/>
      <c r="K375" s="15"/>
      <c r="L375" s="15"/>
    </row>
    <row r="376" spans="1:12" x14ac:dyDescent="0.25">
      <c r="A376" s="15"/>
      <c r="B376" s="15"/>
      <c r="C376" s="15"/>
      <c r="D376" s="15"/>
      <c r="E376" s="15"/>
      <c r="F376" s="15"/>
      <c r="G376" s="15"/>
      <c r="H376" s="15"/>
      <c r="I376" s="15"/>
      <c r="J376" s="15"/>
      <c r="K376" s="15"/>
      <c r="L376" s="15"/>
    </row>
    <row r="377" spans="1:12" x14ac:dyDescent="0.25">
      <c r="A377" s="15"/>
      <c r="B377" s="15"/>
      <c r="C377" s="15"/>
      <c r="D377" s="15"/>
      <c r="E377" s="15"/>
      <c r="F377" s="15"/>
      <c r="G377" s="15"/>
      <c r="H377" s="15"/>
      <c r="I377" s="15"/>
      <c r="J377" s="15"/>
      <c r="K377" s="15"/>
      <c r="L377" s="15"/>
    </row>
    <row r="378" spans="1:12" x14ac:dyDescent="0.25">
      <c r="A378" s="15"/>
      <c r="B378" s="15"/>
      <c r="C378" s="15"/>
      <c r="D378" s="15"/>
      <c r="E378" s="15"/>
      <c r="F378" s="15"/>
      <c r="G378" s="15"/>
      <c r="H378" s="15"/>
      <c r="I378" s="15"/>
      <c r="J378" s="15"/>
      <c r="K378" s="15"/>
      <c r="L378" s="15"/>
    </row>
    <row r="379" spans="1:12" x14ac:dyDescent="0.25">
      <c r="A379" s="15"/>
      <c r="B379" s="15"/>
      <c r="C379" s="15"/>
      <c r="D379" s="15"/>
      <c r="E379" s="15"/>
      <c r="F379" s="15"/>
      <c r="G379" s="15"/>
      <c r="H379" s="15"/>
      <c r="I379" s="15"/>
      <c r="J379" s="15"/>
      <c r="K379" s="15"/>
      <c r="L379" s="15"/>
    </row>
    <row r="380" spans="1:12" x14ac:dyDescent="0.25">
      <c r="A380" s="15"/>
      <c r="B380" s="15"/>
      <c r="C380" s="15"/>
      <c r="D380" s="15"/>
      <c r="E380" s="15"/>
      <c r="F380" s="15"/>
      <c r="G380" s="15"/>
      <c r="H380" s="15"/>
      <c r="I380" s="15"/>
      <c r="J380" s="15"/>
      <c r="K380" s="15"/>
      <c r="L380" s="15"/>
    </row>
    <row r="381" spans="1:12" x14ac:dyDescent="0.25">
      <c r="A381" s="15"/>
      <c r="B381" s="15"/>
      <c r="C381" s="15"/>
      <c r="D381" s="15"/>
      <c r="E381" s="15"/>
      <c r="F381" s="15"/>
      <c r="G381" s="15"/>
      <c r="H381" s="15"/>
      <c r="I381" s="15"/>
      <c r="J381" s="15"/>
      <c r="K381" s="15"/>
      <c r="L381" s="15"/>
    </row>
    <row r="382" spans="1:12" x14ac:dyDescent="0.25">
      <c r="A382" s="15"/>
      <c r="B382" s="15"/>
      <c r="C382" s="15"/>
      <c r="D382" s="15"/>
      <c r="E382" s="15"/>
      <c r="F382" s="15"/>
      <c r="G382" s="15"/>
      <c r="H382" s="15"/>
      <c r="I382" s="15"/>
      <c r="J382" s="15"/>
      <c r="K382" s="15"/>
      <c r="L382" s="15"/>
    </row>
    <row r="383" spans="1:12" x14ac:dyDescent="0.25">
      <c r="A383" s="15"/>
      <c r="B383" s="15"/>
      <c r="C383" s="15"/>
      <c r="D383" s="15"/>
      <c r="E383" s="15"/>
      <c r="F383" s="15"/>
      <c r="G383" s="15"/>
      <c r="H383" s="15"/>
      <c r="I383" s="15"/>
      <c r="J383" s="15"/>
      <c r="K383" s="15"/>
      <c r="L383" s="15"/>
    </row>
    <row r="384" spans="1:12" x14ac:dyDescent="0.25">
      <c r="A384" s="15"/>
      <c r="B384" s="15"/>
      <c r="C384" s="15"/>
      <c r="D384" s="15"/>
      <c r="E384" s="15"/>
      <c r="F384" s="15"/>
      <c r="G384" s="15"/>
      <c r="H384" s="15"/>
      <c r="I384" s="15"/>
      <c r="J384" s="15"/>
      <c r="K384" s="15"/>
      <c r="L384" s="15"/>
    </row>
    <row r="385" spans="1:12" x14ac:dyDescent="0.25">
      <c r="A385" s="15"/>
      <c r="B385" s="15"/>
      <c r="C385" s="15"/>
      <c r="D385" s="15"/>
      <c r="E385" s="15"/>
      <c r="F385" s="15"/>
      <c r="G385" s="15"/>
      <c r="H385" s="15"/>
      <c r="I385" s="15"/>
      <c r="J385" s="15"/>
      <c r="K385" s="15"/>
      <c r="L385" s="15"/>
    </row>
    <row r="386" spans="1:12" x14ac:dyDescent="0.25">
      <c r="A386" s="15"/>
      <c r="B386" s="15"/>
      <c r="C386" s="15"/>
      <c r="D386" s="15"/>
      <c r="E386" s="15"/>
      <c r="F386" s="15"/>
      <c r="G386" s="15"/>
      <c r="H386" s="15"/>
      <c r="I386" s="15"/>
      <c r="J386" s="15"/>
      <c r="K386" s="15"/>
      <c r="L386" s="15"/>
    </row>
    <row r="387" spans="1:12" x14ac:dyDescent="0.25">
      <c r="A387" s="15"/>
      <c r="B387" s="15"/>
      <c r="C387" s="15"/>
      <c r="D387" s="15"/>
      <c r="E387" s="15"/>
      <c r="F387" s="15"/>
      <c r="G387" s="15"/>
      <c r="H387" s="15"/>
      <c r="I387" s="15"/>
      <c r="J387" s="15"/>
      <c r="K387" s="15"/>
      <c r="L387" s="15"/>
    </row>
    <row r="388" spans="1:12" x14ac:dyDescent="0.25">
      <c r="A388" s="15"/>
      <c r="B388" s="15"/>
      <c r="C388" s="15"/>
      <c r="D388" s="15"/>
      <c r="E388" s="15"/>
      <c r="F388" s="15"/>
      <c r="G388" s="15"/>
      <c r="H388" s="15"/>
      <c r="I388" s="15"/>
      <c r="J388" s="15"/>
      <c r="K388" s="15"/>
      <c r="L388" s="15"/>
    </row>
    <row r="389" spans="1:12" x14ac:dyDescent="0.25">
      <c r="A389" s="15"/>
      <c r="B389" s="15"/>
      <c r="C389" s="15"/>
      <c r="D389" s="15"/>
      <c r="E389" s="15"/>
      <c r="F389" s="15"/>
      <c r="G389" s="15"/>
      <c r="H389" s="15"/>
      <c r="I389" s="15"/>
      <c r="J389" s="15"/>
      <c r="K389" s="15"/>
      <c r="L389" s="15"/>
    </row>
    <row r="390" spans="1:12" x14ac:dyDescent="0.25">
      <c r="A390" s="15"/>
      <c r="B390" s="15"/>
      <c r="C390" s="15"/>
      <c r="D390" s="15"/>
      <c r="E390" s="15"/>
      <c r="F390" s="15"/>
      <c r="G390" s="15"/>
      <c r="H390" s="15"/>
      <c r="I390" s="15"/>
      <c r="J390" s="15"/>
      <c r="K390" s="15"/>
      <c r="L390" s="15"/>
    </row>
    <row r="391" spans="1:12" x14ac:dyDescent="0.25">
      <c r="A391" s="15"/>
      <c r="B391" s="15"/>
      <c r="C391" s="15"/>
      <c r="D391" s="15"/>
      <c r="E391" s="15"/>
      <c r="F391" s="15"/>
      <c r="G391" s="15"/>
      <c r="H391" s="15"/>
      <c r="I391" s="15"/>
      <c r="J391" s="15"/>
      <c r="K391" s="15"/>
      <c r="L391" s="15"/>
    </row>
    <row r="392" spans="1:12" x14ac:dyDescent="0.25">
      <c r="A392" s="15"/>
      <c r="B392" s="15"/>
      <c r="C392" s="15"/>
      <c r="D392" s="15"/>
      <c r="E392" s="15"/>
      <c r="F392" s="15"/>
      <c r="G392" s="15"/>
      <c r="H392" s="15"/>
      <c r="I392" s="15"/>
      <c r="J392" s="15"/>
      <c r="K392" s="15"/>
      <c r="L392" s="15"/>
    </row>
    <row r="393" spans="1:12" x14ac:dyDescent="0.25">
      <c r="A393" s="15"/>
      <c r="B393" s="15"/>
      <c r="C393" s="15"/>
      <c r="D393" s="15"/>
      <c r="E393" s="15"/>
      <c r="F393" s="15"/>
      <c r="G393" s="15"/>
      <c r="H393" s="15"/>
      <c r="I393" s="15"/>
      <c r="J393" s="15"/>
      <c r="K393" s="15"/>
      <c r="L393" s="15"/>
    </row>
    <row r="394" spans="1:12" x14ac:dyDescent="0.25">
      <c r="A394" s="15"/>
      <c r="B394" s="15"/>
      <c r="C394" s="15"/>
      <c r="D394" s="15"/>
      <c r="E394" s="15"/>
      <c r="F394" s="15"/>
      <c r="G394" s="15"/>
      <c r="H394" s="15"/>
      <c r="I394" s="15"/>
      <c r="J394" s="15"/>
      <c r="K394" s="15"/>
      <c r="L394" s="15"/>
    </row>
    <row r="395" spans="1:12" x14ac:dyDescent="0.25">
      <c r="A395" s="15"/>
      <c r="B395" s="15"/>
      <c r="C395" s="15"/>
      <c r="D395" s="15"/>
      <c r="E395" s="15"/>
      <c r="F395" s="15"/>
      <c r="G395" s="15"/>
      <c r="H395" s="15"/>
      <c r="I395" s="15"/>
      <c r="J395" s="15"/>
      <c r="K395" s="15"/>
      <c r="L395" s="15"/>
    </row>
    <row r="396" spans="1:12" x14ac:dyDescent="0.25">
      <c r="A396" s="15"/>
      <c r="B396" s="15"/>
      <c r="C396" s="15"/>
      <c r="D396" s="15"/>
      <c r="E396" s="15"/>
      <c r="F396" s="15"/>
      <c r="G396" s="15"/>
      <c r="H396" s="15"/>
      <c r="I396" s="15"/>
      <c r="J396" s="15"/>
      <c r="K396" s="15"/>
      <c r="L396" s="15"/>
    </row>
    <row r="397" spans="1:12" x14ac:dyDescent="0.25">
      <c r="A397" s="15"/>
      <c r="B397" s="15"/>
      <c r="C397" s="15"/>
      <c r="D397" s="15"/>
      <c r="E397" s="15"/>
      <c r="F397" s="15"/>
      <c r="G397" s="15"/>
      <c r="H397" s="15"/>
      <c r="I397" s="15"/>
      <c r="J397" s="15"/>
      <c r="K397" s="15"/>
      <c r="L397" s="15"/>
    </row>
    <row r="398" spans="1:12" x14ac:dyDescent="0.25">
      <c r="A398" s="15"/>
      <c r="B398" s="15"/>
      <c r="C398" s="15"/>
      <c r="D398" s="15"/>
      <c r="E398" s="15"/>
      <c r="F398" s="15"/>
      <c r="G398" s="15"/>
      <c r="H398" s="15"/>
      <c r="I398" s="15"/>
      <c r="J398" s="15"/>
      <c r="K398" s="15"/>
      <c r="L398" s="15"/>
    </row>
    <row r="399" spans="1:12" x14ac:dyDescent="0.25">
      <c r="A399" s="15"/>
      <c r="B399" s="15"/>
      <c r="C399" s="15"/>
      <c r="D399" s="15"/>
      <c r="E399" s="15"/>
      <c r="F399" s="15"/>
      <c r="G399" s="15"/>
      <c r="H399" s="15"/>
      <c r="I399" s="15"/>
      <c r="J399" s="15"/>
      <c r="K399" s="15"/>
      <c r="L399" s="15"/>
    </row>
    <row r="400" spans="1:12" x14ac:dyDescent="0.25">
      <c r="A400" s="15"/>
      <c r="B400" s="15"/>
      <c r="C400" s="15"/>
      <c r="D400" s="15"/>
      <c r="E400" s="15"/>
      <c r="F400" s="15"/>
      <c r="G400" s="15"/>
      <c r="H400" s="15"/>
      <c r="I400" s="15"/>
      <c r="J400" s="15"/>
      <c r="K400" s="15"/>
      <c r="L400" s="15"/>
    </row>
    <row r="401" spans="1:12" x14ac:dyDescent="0.25">
      <c r="A401" s="15"/>
      <c r="B401" s="15"/>
      <c r="C401" s="15"/>
      <c r="D401" s="15"/>
      <c r="E401" s="15"/>
      <c r="F401" s="15"/>
      <c r="G401" s="15"/>
      <c r="H401" s="15"/>
      <c r="I401" s="15"/>
      <c r="J401" s="15"/>
      <c r="K401" s="15"/>
      <c r="L401" s="15"/>
    </row>
    <row r="402" spans="1:12" x14ac:dyDescent="0.25">
      <c r="A402" s="15"/>
      <c r="B402" s="15"/>
      <c r="C402" s="15"/>
      <c r="D402" s="15"/>
      <c r="E402" s="15"/>
      <c r="F402" s="15"/>
      <c r="G402" s="15"/>
      <c r="H402" s="15"/>
      <c r="I402" s="15"/>
      <c r="J402" s="15"/>
      <c r="K402" s="15"/>
      <c r="L402" s="15"/>
    </row>
    <row r="403" spans="1:12" x14ac:dyDescent="0.25">
      <c r="A403" s="15"/>
      <c r="B403" s="15"/>
      <c r="C403" s="15"/>
      <c r="D403" s="15"/>
      <c r="E403" s="15"/>
      <c r="F403" s="15"/>
      <c r="G403" s="15"/>
      <c r="H403" s="15"/>
      <c r="I403" s="15"/>
      <c r="J403" s="15"/>
      <c r="K403" s="15"/>
      <c r="L403" s="15"/>
    </row>
    <row r="404" spans="1:12" x14ac:dyDescent="0.25">
      <c r="A404" s="15"/>
      <c r="B404" s="15"/>
      <c r="C404" s="15"/>
      <c r="D404" s="15"/>
      <c r="E404" s="15"/>
      <c r="F404" s="15"/>
      <c r="G404" s="15"/>
      <c r="H404" s="15"/>
      <c r="I404" s="15"/>
      <c r="J404" s="15"/>
      <c r="K404" s="15"/>
      <c r="L404" s="15"/>
    </row>
    <row r="405" spans="1:12" x14ac:dyDescent="0.25">
      <c r="A405" s="15"/>
      <c r="B405" s="15"/>
      <c r="C405" s="15"/>
      <c r="D405" s="15"/>
      <c r="E405" s="15"/>
      <c r="F405" s="15"/>
      <c r="G405" s="15"/>
      <c r="H405" s="15"/>
      <c r="I405" s="15"/>
      <c r="J405" s="15"/>
      <c r="K405" s="15"/>
      <c r="L405" s="15"/>
    </row>
    <row r="406" spans="1:12" x14ac:dyDescent="0.25">
      <c r="A406" s="15"/>
      <c r="B406" s="15"/>
      <c r="C406" s="15"/>
      <c r="D406" s="15"/>
      <c r="E406" s="15"/>
      <c r="F406" s="15"/>
      <c r="G406" s="15"/>
      <c r="H406" s="15"/>
      <c r="I406" s="15"/>
      <c r="J406" s="15"/>
      <c r="K406" s="15"/>
      <c r="L406" s="15"/>
    </row>
    <row r="407" spans="1:12" x14ac:dyDescent="0.25">
      <c r="A407" s="15"/>
      <c r="B407" s="15"/>
      <c r="C407" s="15"/>
      <c r="D407" s="15"/>
      <c r="E407" s="15"/>
      <c r="F407" s="15"/>
      <c r="G407" s="15"/>
      <c r="H407" s="15"/>
      <c r="I407" s="15"/>
      <c r="J407" s="15"/>
      <c r="K407" s="15"/>
      <c r="L407" s="15"/>
    </row>
    <row r="408" spans="1:12" x14ac:dyDescent="0.25">
      <c r="A408" s="15"/>
      <c r="B408" s="15"/>
      <c r="C408" s="15"/>
      <c r="D408" s="15"/>
      <c r="E408" s="15"/>
      <c r="F408" s="15"/>
      <c r="G408" s="15"/>
      <c r="H408" s="15"/>
      <c r="I408" s="15"/>
      <c r="J408" s="15"/>
      <c r="K408" s="15"/>
      <c r="L408" s="15"/>
    </row>
    <row r="409" spans="1:12" x14ac:dyDescent="0.25">
      <c r="A409" s="15"/>
      <c r="B409" s="15"/>
      <c r="C409" s="15"/>
      <c r="D409" s="15"/>
      <c r="E409" s="15"/>
      <c r="F409" s="15"/>
      <c r="G409" s="15"/>
      <c r="H409" s="15"/>
      <c r="I409" s="15"/>
      <c r="J409" s="15"/>
      <c r="K409" s="15"/>
      <c r="L409" s="15"/>
    </row>
    <row r="410" spans="1:12" x14ac:dyDescent="0.25">
      <c r="A410" s="15"/>
      <c r="B410" s="15"/>
      <c r="C410" s="15"/>
      <c r="D410" s="15"/>
      <c r="E410" s="15"/>
      <c r="F410" s="15"/>
      <c r="G410" s="15"/>
      <c r="H410" s="15"/>
      <c r="I410" s="15"/>
      <c r="J410" s="15"/>
      <c r="K410" s="15"/>
      <c r="L410" s="15"/>
    </row>
    <row r="411" spans="1:12" x14ac:dyDescent="0.25">
      <c r="A411" s="15"/>
      <c r="B411" s="15"/>
      <c r="C411" s="15"/>
      <c r="D411" s="15"/>
      <c r="E411" s="15"/>
      <c r="F411" s="15"/>
      <c r="G411" s="15"/>
      <c r="H411" s="15"/>
      <c r="I411" s="15"/>
      <c r="J411" s="15"/>
      <c r="K411" s="15"/>
      <c r="L411" s="15"/>
    </row>
    <row r="412" spans="1:12" x14ac:dyDescent="0.25">
      <c r="A412" s="15"/>
      <c r="B412" s="15"/>
      <c r="C412" s="15"/>
      <c r="D412" s="15"/>
      <c r="E412" s="15"/>
      <c r="F412" s="15"/>
      <c r="G412" s="15"/>
      <c r="H412" s="15"/>
      <c r="I412" s="15"/>
      <c r="J412" s="15"/>
      <c r="K412" s="15"/>
      <c r="L412" s="15"/>
    </row>
    <row r="413" spans="1:12" x14ac:dyDescent="0.25">
      <c r="A413" s="15"/>
      <c r="B413" s="15"/>
      <c r="C413" s="15"/>
      <c r="D413" s="15"/>
      <c r="E413" s="15"/>
      <c r="F413" s="15"/>
      <c r="G413" s="15"/>
      <c r="H413" s="15"/>
      <c r="I413" s="15"/>
      <c r="J413" s="15"/>
      <c r="K413" s="15"/>
      <c r="L413" s="15"/>
    </row>
    <row r="414" spans="1:12" x14ac:dyDescent="0.25">
      <c r="A414" s="15"/>
      <c r="B414" s="15"/>
      <c r="C414" s="15"/>
      <c r="D414" s="15"/>
      <c r="E414" s="15"/>
      <c r="F414" s="15"/>
      <c r="G414" s="15"/>
      <c r="H414" s="15"/>
      <c r="I414" s="15"/>
      <c r="J414" s="15"/>
      <c r="K414" s="15"/>
      <c r="L414" s="15"/>
    </row>
    <row r="415" spans="1:12" x14ac:dyDescent="0.25">
      <c r="A415" s="15"/>
      <c r="B415" s="15"/>
      <c r="C415" s="15"/>
      <c r="D415" s="15"/>
      <c r="E415" s="15"/>
      <c r="F415" s="15"/>
      <c r="G415" s="15"/>
      <c r="H415" s="15"/>
      <c r="I415" s="15"/>
      <c r="J415" s="15"/>
      <c r="K415" s="15"/>
      <c r="L415" s="15"/>
    </row>
    <row r="416" spans="1:12" x14ac:dyDescent="0.25">
      <c r="A416" s="15"/>
      <c r="B416" s="15"/>
      <c r="C416" s="15"/>
      <c r="D416" s="15"/>
      <c r="E416" s="15"/>
      <c r="F416" s="15"/>
      <c r="G416" s="15"/>
      <c r="H416" s="15"/>
      <c r="I416" s="15"/>
      <c r="J416" s="15"/>
      <c r="K416" s="15"/>
      <c r="L416" s="15"/>
    </row>
  </sheetData>
  <mergeCells count="15">
    <mergeCell ref="A125:K125"/>
    <mergeCell ref="G1:K1"/>
    <mergeCell ref="A132:K132"/>
    <mergeCell ref="A133:K133"/>
    <mergeCell ref="A135:B135"/>
    <mergeCell ref="A126:K126"/>
    <mergeCell ref="A127:K127"/>
    <mergeCell ref="A128:K128"/>
    <mergeCell ref="A129:K129"/>
    <mergeCell ref="A130:K130"/>
    <mergeCell ref="A131:K131"/>
    <mergeCell ref="A84:K84"/>
    <mergeCell ref="A1:B1"/>
    <mergeCell ref="A2:K2"/>
    <mergeCell ref="A124:B124"/>
  </mergeCells>
  <dataValidations count="1">
    <dataValidation type="whole" operator="equal" allowBlank="1" showInputMessage="1" showErrorMessage="1" sqref="J7:K82 J85:K121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zoomScaleNormal="100" workbookViewId="0">
      <pane ySplit="5" topLeftCell="A42" activePane="bottomLeft" state="frozen"/>
      <selection pane="bottomLeft" activeCell="A2" sqref="A2:K2"/>
    </sheetView>
  </sheetViews>
  <sheetFormatPr defaultRowHeight="12.75" x14ac:dyDescent="0.25"/>
  <cols>
    <col min="1" max="1" width="4.5703125" style="6" customWidth="1"/>
    <col min="2" max="2" width="37.140625" style="2" customWidth="1"/>
    <col min="3" max="3" width="9.42578125" style="6" customWidth="1"/>
    <col min="4" max="4" width="6.28515625" style="6" customWidth="1"/>
    <col min="5" max="5" width="9.7109375" style="6" customWidth="1"/>
    <col min="6" max="6" width="11.140625" style="6" customWidth="1"/>
    <col min="7" max="7" width="9.42578125" style="6" customWidth="1"/>
    <col min="8" max="8" width="11" style="6" customWidth="1"/>
    <col min="9" max="9" width="10.28515625" style="6" customWidth="1"/>
    <col min="10" max="10" width="11.42578125" style="6" customWidth="1"/>
    <col min="11" max="11" width="10.28515625" style="6" customWidth="1"/>
    <col min="12" max="16384" width="9.140625" style="6"/>
  </cols>
  <sheetData>
    <row r="1" spans="1:11" ht="13.5" customHeight="1" x14ac:dyDescent="0.25">
      <c r="A1" s="2"/>
      <c r="B1" s="16" t="s">
        <v>36</v>
      </c>
      <c r="C1" s="17"/>
      <c r="D1" s="16"/>
      <c r="E1" s="16"/>
      <c r="F1" s="154" t="s">
        <v>455</v>
      </c>
      <c r="G1" s="154"/>
      <c r="H1" s="154"/>
      <c r="I1" s="154"/>
      <c r="J1" s="154"/>
      <c r="K1" s="154"/>
    </row>
    <row r="2" spans="1:11" ht="15" customHeight="1" x14ac:dyDescent="0.25">
      <c r="A2" s="164" t="s">
        <v>702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</row>
    <row r="3" spans="1:11" x14ac:dyDescent="0.25">
      <c r="A3" s="2"/>
      <c r="B3" s="5"/>
      <c r="C3" s="3"/>
      <c r="D3" s="2"/>
      <c r="E3" s="2"/>
      <c r="F3" s="2"/>
      <c r="G3" s="2"/>
      <c r="H3" s="2"/>
      <c r="I3" s="2"/>
      <c r="J3" s="2"/>
      <c r="K3" s="2"/>
    </row>
    <row r="4" spans="1:11" ht="77.25" x14ac:dyDescent="0.25">
      <c r="A4" s="42" t="s">
        <v>442</v>
      </c>
      <c r="B4" s="43" t="s">
        <v>443</v>
      </c>
      <c r="C4" s="44" t="s">
        <v>31</v>
      </c>
      <c r="D4" s="42" t="s">
        <v>444</v>
      </c>
      <c r="E4" s="42" t="s">
        <v>445</v>
      </c>
      <c r="F4" s="42" t="s">
        <v>446</v>
      </c>
      <c r="G4" s="42" t="s">
        <v>447</v>
      </c>
      <c r="H4" s="42" t="s">
        <v>448</v>
      </c>
      <c r="I4" s="42" t="s">
        <v>449</v>
      </c>
      <c r="J4" s="42" t="s">
        <v>450</v>
      </c>
      <c r="K4" s="42" t="s">
        <v>451</v>
      </c>
    </row>
    <row r="5" spans="1:11" ht="26.25" x14ac:dyDescent="0.25">
      <c r="A5" s="45">
        <v>1</v>
      </c>
      <c r="B5" s="46">
        <v>2</v>
      </c>
      <c r="C5" s="47">
        <v>3</v>
      </c>
      <c r="D5" s="45">
        <v>4</v>
      </c>
      <c r="E5" s="45">
        <v>5</v>
      </c>
      <c r="F5" s="45">
        <v>6</v>
      </c>
      <c r="G5" s="45" t="s">
        <v>452</v>
      </c>
      <c r="H5" s="45" t="s">
        <v>453</v>
      </c>
      <c r="I5" s="45" t="s">
        <v>454</v>
      </c>
      <c r="J5" s="45">
        <v>10</v>
      </c>
      <c r="K5" s="45">
        <v>11</v>
      </c>
    </row>
    <row r="6" spans="1:11" ht="15" customHeight="1" x14ac:dyDescent="0.25">
      <c r="A6" s="162" t="s">
        <v>163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</row>
    <row r="7" spans="1:11" ht="54" customHeight="1" x14ac:dyDescent="0.25">
      <c r="A7" s="57" t="s">
        <v>0</v>
      </c>
      <c r="B7" s="59" t="s">
        <v>486</v>
      </c>
      <c r="C7" s="48">
        <v>3100</v>
      </c>
      <c r="D7" s="49" t="s">
        <v>33</v>
      </c>
      <c r="E7" s="27" t="s">
        <v>35</v>
      </c>
      <c r="F7" s="60"/>
      <c r="G7" s="62">
        <f>C7*F7</f>
        <v>0</v>
      </c>
      <c r="H7" s="63">
        <f>G7*0.095</f>
        <v>0</v>
      </c>
      <c r="I7" s="62">
        <f>+G7+H7</f>
        <v>0</v>
      </c>
      <c r="J7" s="55"/>
      <c r="K7" s="55"/>
    </row>
    <row r="8" spans="1:11" ht="13.5" customHeight="1" x14ac:dyDescent="0.25">
      <c r="A8" s="57" t="s">
        <v>485</v>
      </c>
      <c r="B8" s="59" t="s">
        <v>487</v>
      </c>
      <c r="C8" s="48">
        <v>750</v>
      </c>
      <c r="D8" s="49" t="s">
        <v>33</v>
      </c>
      <c r="E8" s="27" t="s">
        <v>35</v>
      </c>
      <c r="F8" s="60"/>
      <c r="G8" s="62">
        <f t="shared" ref="G8:G14" si="0">C8*F8</f>
        <v>0</v>
      </c>
      <c r="H8" s="63">
        <f t="shared" ref="H8:H14" si="1">G8*0.095</f>
        <v>0</v>
      </c>
      <c r="I8" s="62">
        <f>+G8+H8</f>
        <v>0</v>
      </c>
      <c r="J8" s="55"/>
      <c r="K8" s="55"/>
    </row>
    <row r="9" spans="1:11" ht="51.75" x14ac:dyDescent="0.25">
      <c r="A9" s="58" t="s">
        <v>2</v>
      </c>
      <c r="B9" s="59" t="s">
        <v>488</v>
      </c>
      <c r="C9" s="48">
        <v>1800</v>
      </c>
      <c r="D9" s="49" t="s">
        <v>33</v>
      </c>
      <c r="E9" s="27" t="s">
        <v>35</v>
      </c>
      <c r="F9" s="60"/>
      <c r="G9" s="62">
        <f t="shared" si="0"/>
        <v>0</v>
      </c>
      <c r="H9" s="63">
        <f t="shared" si="1"/>
        <v>0</v>
      </c>
      <c r="I9" s="62">
        <f>+G9+H9</f>
        <v>0</v>
      </c>
      <c r="J9" s="55"/>
      <c r="K9" s="55"/>
    </row>
    <row r="10" spans="1:11" ht="13.5" x14ac:dyDescent="0.25">
      <c r="A10" s="58" t="s">
        <v>3</v>
      </c>
      <c r="B10" s="59" t="s">
        <v>52</v>
      </c>
      <c r="C10" s="48">
        <v>500</v>
      </c>
      <c r="D10" s="49" t="s">
        <v>33</v>
      </c>
      <c r="E10" s="27" t="s">
        <v>35</v>
      </c>
      <c r="F10" s="60"/>
      <c r="G10" s="62">
        <f t="shared" si="0"/>
        <v>0</v>
      </c>
      <c r="H10" s="63">
        <f t="shared" si="1"/>
        <v>0</v>
      </c>
      <c r="I10" s="62">
        <f>+G10+H10</f>
        <v>0</v>
      </c>
      <c r="J10" s="55"/>
      <c r="K10" s="55"/>
    </row>
    <row r="11" spans="1:11" ht="13.5" x14ac:dyDescent="0.25">
      <c r="A11" s="58" t="s">
        <v>4</v>
      </c>
      <c r="B11" s="59" t="s">
        <v>578</v>
      </c>
      <c r="C11" s="48">
        <v>50</v>
      </c>
      <c r="D11" s="49" t="s">
        <v>33</v>
      </c>
      <c r="E11" s="27" t="s">
        <v>35</v>
      </c>
      <c r="F11" s="60"/>
      <c r="G11" s="62">
        <f>C11*F11</f>
        <v>0</v>
      </c>
      <c r="H11" s="63">
        <f t="shared" si="1"/>
        <v>0</v>
      </c>
      <c r="I11" s="62">
        <f>+G11+H11</f>
        <v>0</v>
      </c>
      <c r="J11" s="55"/>
      <c r="K11" s="55"/>
    </row>
    <row r="12" spans="1:11" ht="13.5" x14ac:dyDescent="0.25">
      <c r="A12" s="58" t="s">
        <v>5</v>
      </c>
      <c r="B12" s="59" t="s">
        <v>489</v>
      </c>
      <c r="C12" s="48">
        <v>120</v>
      </c>
      <c r="D12" s="49" t="s">
        <v>33</v>
      </c>
      <c r="E12" s="27" t="s">
        <v>35</v>
      </c>
      <c r="F12" s="60"/>
      <c r="G12" s="62">
        <f t="shared" si="0"/>
        <v>0</v>
      </c>
      <c r="H12" s="63">
        <f t="shared" si="1"/>
        <v>0</v>
      </c>
      <c r="I12" s="62">
        <f t="shared" ref="I12:I14" si="2">+G12+H12</f>
        <v>0</v>
      </c>
      <c r="J12" s="55"/>
      <c r="K12" s="55"/>
    </row>
    <row r="13" spans="1:11" ht="51.75" x14ac:dyDescent="0.25">
      <c r="A13" s="58" t="s">
        <v>7</v>
      </c>
      <c r="B13" s="59" t="s">
        <v>490</v>
      </c>
      <c r="C13" s="48">
        <v>1500</v>
      </c>
      <c r="D13" s="49" t="s">
        <v>33</v>
      </c>
      <c r="E13" s="27" t="s">
        <v>35</v>
      </c>
      <c r="F13" s="60"/>
      <c r="G13" s="62">
        <f t="shared" si="0"/>
        <v>0</v>
      </c>
      <c r="H13" s="63">
        <f t="shared" si="1"/>
        <v>0</v>
      </c>
      <c r="I13" s="62">
        <f>+G13+H13</f>
        <v>0</v>
      </c>
      <c r="J13" s="55"/>
      <c r="K13" s="55"/>
    </row>
    <row r="14" spans="1:11" ht="51.75" x14ac:dyDescent="0.25">
      <c r="A14" s="58" t="s">
        <v>8</v>
      </c>
      <c r="B14" s="59" t="s">
        <v>491</v>
      </c>
      <c r="C14" s="48">
        <v>50</v>
      </c>
      <c r="D14" s="49" t="s">
        <v>33</v>
      </c>
      <c r="E14" s="27" t="s">
        <v>35</v>
      </c>
      <c r="F14" s="60"/>
      <c r="G14" s="62">
        <f t="shared" si="0"/>
        <v>0</v>
      </c>
      <c r="H14" s="63">
        <f t="shared" si="1"/>
        <v>0</v>
      </c>
      <c r="I14" s="62">
        <f t="shared" si="2"/>
        <v>0</v>
      </c>
      <c r="J14" s="55"/>
      <c r="K14" s="55"/>
    </row>
    <row r="15" spans="1:11" ht="13.5" x14ac:dyDescent="0.25">
      <c r="A15" s="58"/>
      <c r="B15" s="56" t="s">
        <v>56</v>
      </c>
      <c r="C15" s="74" t="s">
        <v>35</v>
      </c>
      <c r="D15" s="74" t="s">
        <v>35</v>
      </c>
      <c r="E15" s="74" t="s">
        <v>35</v>
      </c>
      <c r="F15" s="74" t="s">
        <v>35</v>
      </c>
      <c r="G15" s="77">
        <f>SUM(G7:G14)</f>
        <v>0</v>
      </c>
      <c r="H15" s="144">
        <f>G15*0.095</f>
        <v>0</v>
      </c>
      <c r="I15" s="77">
        <f>+G15+H15</f>
        <v>0</v>
      </c>
      <c r="J15" s="74">
        <f>SUM(J7:J14)</f>
        <v>0</v>
      </c>
      <c r="K15" s="74">
        <f>SUM(K7:K14)</f>
        <v>0</v>
      </c>
    </row>
    <row r="16" spans="1:11" ht="15" customHeight="1" x14ac:dyDescent="0.25">
      <c r="A16" s="162" t="s">
        <v>57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</row>
    <row r="17" spans="1:11" ht="25.5" x14ac:dyDescent="0.25">
      <c r="A17" s="65" t="s">
        <v>9</v>
      </c>
      <c r="B17" s="33" t="s">
        <v>53</v>
      </c>
      <c r="C17" s="66">
        <v>140</v>
      </c>
      <c r="D17" s="67" t="s">
        <v>33</v>
      </c>
      <c r="E17" s="71"/>
      <c r="F17" s="71"/>
      <c r="G17" s="72">
        <f>C17*F17</f>
        <v>0</v>
      </c>
      <c r="H17" s="72">
        <f t="shared" ref="H17:H26" si="3">G17*0.095</f>
        <v>0</v>
      </c>
      <c r="I17" s="72">
        <f>+G17+H17</f>
        <v>0</v>
      </c>
      <c r="J17" s="70"/>
      <c r="K17" s="69"/>
    </row>
    <row r="18" spans="1:11" ht="13.5" x14ac:dyDescent="0.25">
      <c r="A18" s="65" t="s">
        <v>10</v>
      </c>
      <c r="B18" s="33" t="s">
        <v>54</v>
      </c>
      <c r="C18" s="66">
        <v>35</v>
      </c>
      <c r="D18" s="67" t="s">
        <v>33</v>
      </c>
      <c r="E18" s="71"/>
      <c r="F18" s="71"/>
      <c r="G18" s="72">
        <f t="shared" ref="G18:G26" si="4">C18*F18</f>
        <v>0</v>
      </c>
      <c r="H18" s="72">
        <f t="shared" si="3"/>
        <v>0</v>
      </c>
      <c r="I18" s="72">
        <f>+G18+H18</f>
        <v>0</v>
      </c>
      <c r="J18" s="70"/>
      <c r="K18" s="69"/>
    </row>
    <row r="19" spans="1:11" ht="25.5" x14ac:dyDescent="0.25">
      <c r="A19" s="65" t="s">
        <v>11</v>
      </c>
      <c r="B19" s="33" t="s">
        <v>237</v>
      </c>
      <c r="C19" s="66">
        <v>200</v>
      </c>
      <c r="D19" s="67" t="s">
        <v>33</v>
      </c>
      <c r="E19" s="71"/>
      <c r="F19" s="71"/>
      <c r="G19" s="72">
        <f t="shared" si="4"/>
        <v>0</v>
      </c>
      <c r="H19" s="72">
        <f t="shared" si="3"/>
        <v>0</v>
      </c>
      <c r="I19" s="72">
        <f t="shared" ref="I19:I26" si="5">+G19+H19</f>
        <v>0</v>
      </c>
      <c r="J19" s="70"/>
      <c r="K19" s="69"/>
    </row>
    <row r="20" spans="1:11" ht="25.5" x14ac:dyDescent="0.25">
      <c r="A20" s="65" t="s">
        <v>12</v>
      </c>
      <c r="B20" s="33" t="s">
        <v>493</v>
      </c>
      <c r="C20" s="66">
        <v>150</v>
      </c>
      <c r="D20" s="67" t="s">
        <v>33</v>
      </c>
      <c r="E20" s="71"/>
      <c r="F20" s="71"/>
      <c r="G20" s="72">
        <f t="shared" si="4"/>
        <v>0</v>
      </c>
      <c r="H20" s="72">
        <f t="shared" si="3"/>
        <v>0</v>
      </c>
      <c r="I20" s="72">
        <f t="shared" si="5"/>
        <v>0</v>
      </c>
      <c r="J20" s="70"/>
      <c r="K20" s="69"/>
    </row>
    <row r="21" spans="1:11" ht="13.5" x14ac:dyDescent="0.25">
      <c r="A21" s="65" t="s">
        <v>13</v>
      </c>
      <c r="B21" s="33" t="s">
        <v>580</v>
      </c>
      <c r="C21" s="66">
        <v>250</v>
      </c>
      <c r="D21" s="67" t="s">
        <v>33</v>
      </c>
      <c r="E21" s="71"/>
      <c r="F21" s="71"/>
      <c r="G21" s="72">
        <f>C21*F21</f>
        <v>0</v>
      </c>
      <c r="H21" s="72">
        <f t="shared" si="3"/>
        <v>0</v>
      </c>
      <c r="I21" s="72">
        <f>+G21+H21</f>
        <v>0</v>
      </c>
      <c r="J21" s="70"/>
      <c r="K21" s="69"/>
    </row>
    <row r="22" spans="1:11" ht="25.5" x14ac:dyDescent="0.25">
      <c r="A22" s="65" t="s">
        <v>14</v>
      </c>
      <c r="B22" s="33" t="s">
        <v>579</v>
      </c>
      <c r="C22" s="66">
        <v>50</v>
      </c>
      <c r="D22" s="67" t="s">
        <v>33</v>
      </c>
      <c r="E22" s="71"/>
      <c r="F22" s="71"/>
      <c r="G22" s="72">
        <f>C22*F22</f>
        <v>0</v>
      </c>
      <c r="H22" s="72">
        <f t="shared" si="3"/>
        <v>0</v>
      </c>
      <c r="I22" s="72">
        <f>+G22+H22</f>
        <v>0</v>
      </c>
      <c r="J22" s="70"/>
      <c r="K22" s="69"/>
    </row>
    <row r="23" spans="1:11" ht="30.75" customHeight="1" x14ac:dyDescent="0.25">
      <c r="A23" s="65" t="s">
        <v>15</v>
      </c>
      <c r="B23" s="33" t="s">
        <v>492</v>
      </c>
      <c r="C23" s="66">
        <v>375</v>
      </c>
      <c r="D23" s="67" t="s">
        <v>33</v>
      </c>
      <c r="E23" s="71"/>
      <c r="F23" s="71"/>
      <c r="G23" s="72">
        <f>C23*F23</f>
        <v>0</v>
      </c>
      <c r="H23" s="72">
        <f t="shared" si="3"/>
        <v>0</v>
      </c>
      <c r="I23" s="72">
        <f>+G23+H23</f>
        <v>0</v>
      </c>
      <c r="J23" s="70"/>
      <c r="K23" s="69"/>
    </row>
    <row r="24" spans="1:11" ht="25.5" x14ac:dyDescent="0.25">
      <c r="A24" s="65" t="s">
        <v>16</v>
      </c>
      <c r="B24" s="33" t="s">
        <v>236</v>
      </c>
      <c r="C24" s="66">
        <v>200</v>
      </c>
      <c r="D24" s="67" t="s">
        <v>33</v>
      </c>
      <c r="E24" s="71"/>
      <c r="F24" s="71"/>
      <c r="G24" s="72">
        <f>C24*F24</f>
        <v>0</v>
      </c>
      <c r="H24" s="72">
        <f t="shared" si="3"/>
        <v>0</v>
      </c>
      <c r="I24" s="72">
        <f>+G24+H24</f>
        <v>0</v>
      </c>
      <c r="J24" s="70"/>
      <c r="K24" s="69"/>
    </row>
    <row r="25" spans="1:11" ht="13.5" x14ac:dyDescent="0.25">
      <c r="A25" s="65" t="s">
        <v>17</v>
      </c>
      <c r="B25" s="33" t="s">
        <v>360</v>
      </c>
      <c r="C25" s="66">
        <v>150</v>
      </c>
      <c r="D25" s="67" t="s">
        <v>33</v>
      </c>
      <c r="E25" s="71"/>
      <c r="F25" s="71"/>
      <c r="G25" s="72">
        <f>C25*F25</f>
        <v>0</v>
      </c>
      <c r="H25" s="72">
        <f t="shared" si="3"/>
        <v>0</v>
      </c>
      <c r="I25" s="72">
        <f>+G25+H25</f>
        <v>0</v>
      </c>
      <c r="J25" s="70"/>
      <c r="K25" s="69"/>
    </row>
    <row r="26" spans="1:11" ht="25.5" x14ac:dyDescent="0.25">
      <c r="A26" s="65" t="s">
        <v>18</v>
      </c>
      <c r="B26" s="33" t="s">
        <v>359</v>
      </c>
      <c r="C26" s="66">
        <v>150</v>
      </c>
      <c r="D26" s="67" t="s">
        <v>33</v>
      </c>
      <c r="E26" s="71"/>
      <c r="F26" s="71"/>
      <c r="G26" s="72">
        <f t="shared" si="4"/>
        <v>0</v>
      </c>
      <c r="H26" s="72">
        <f t="shared" si="3"/>
        <v>0</v>
      </c>
      <c r="I26" s="72">
        <f t="shared" si="5"/>
        <v>0</v>
      </c>
      <c r="J26" s="70"/>
      <c r="K26" s="69"/>
    </row>
    <row r="27" spans="1:11" ht="13.5" x14ac:dyDescent="0.25">
      <c r="A27" s="65"/>
      <c r="B27" s="68" t="s">
        <v>58</v>
      </c>
      <c r="C27" s="79" t="s">
        <v>35</v>
      </c>
      <c r="D27" s="79" t="s">
        <v>35</v>
      </c>
      <c r="E27" s="79" t="s">
        <v>35</v>
      </c>
      <c r="F27" s="79" t="s">
        <v>35</v>
      </c>
      <c r="G27" s="80">
        <f>SUM(G17:G26)</f>
        <v>0</v>
      </c>
      <c r="H27" s="145">
        <f>G27*0.095</f>
        <v>0</v>
      </c>
      <c r="I27" s="80">
        <f>+G27+H27</f>
        <v>0</v>
      </c>
      <c r="J27" s="81">
        <f>SUM(J17:J26)</f>
        <v>0</v>
      </c>
      <c r="K27" s="81">
        <f>SUM(K17:K26)</f>
        <v>0</v>
      </c>
    </row>
    <row r="28" spans="1:11" ht="15" customHeight="1" x14ac:dyDescent="0.25">
      <c r="A28" s="162" t="s">
        <v>326</v>
      </c>
      <c r="B28" s="163"/>
      <c r="C28" s="163"/>
      <c r="D28" s="163"/>
      <c r="E28" s="163"/>
      <c r="F28" s="163"/>
      <c r="G28" s="163"/>
      <c r="H28" s="163"/>
      <c r="I28" s="163"/>
      <c r="J28" s="163"/>
      <c r="K28" s="163"/>
    </row>
    <row r="29" spans="1:11" ht="51" x14ac:dyDescent="0.25">
      <c r="A29" s="50" t="s">
        <v>19</v>
      </c>
      <c r="B29" s="33" t="s">
        <v>583</v>
      </c>
      <c r="C29" s="48">
        <v>4100</v>
      </c>
      <c r="D29" s="49" t="s">
        <v>33</v>
      </c>
      <c r="E29" s="90"/>
      <c r="F29" s="60"/>
      <c r="G29" s="62">
        <f>C29*F29</f>
        <v>0</v>
      </c>
      <c r="H29" s="63">
        <f>G29*0.095</f>
        <v>0</v>
      </c>
      <c r="I29" s="62">
        <f>+G29+H29</f>
        <v>0</v>
      </c>
      <c r="J29" s="55"/>
      <c r="K29" s="55"/>
    </row>
    <row r="30" spans="1:11" ht="13.5" x14ac:dyDescent="0.25">
      <c r="A30" s="50" t="s">
        <v>20</v>
      </c>
      <c r="B30" s="33" t="s">
        <v>494</v>
      </c>
      <c r="C30" s="48">
        <v>500</v>
      </c>
      <c r="D30" s="49" t="s">
        <v>33</v>
      </c>
      <c r="E30" s="90"/>
      <c r="F30" s="60"/>
      <c r="G30" s="62">
        <f t="shared" ref="G30:G39" si="6">C30*F30</f>
        <v>0</v>
      </c>
      <c r="H30" s="63">
        <f t="shared" ref="H30:H39" si="7">G30*0.095</f>
        <v>0</v>
      </c>
      <c r="I30" s="62">
        <f t="shared" ref="I30:I39" si="8">+G30+H30</f>
        <v>0</v>
      </c>
      <c r="J30" s="55"/>
      <c r="K30" s="55"/>
    </row>
    <row r="31" spans="1:11" ht="13.5" x14ac:dyDescent="0.25">
      <c r="A31" s="50" t="s">
        <v>21</v>
      </c>
      <c r="B31" s="33" t="s">
        <v>495</v>
      </c>
      <c r="C31" s="48">
        <v>1000</v>
      </c>
      <c r="D31" s="49" t="s">
        <v>33</v>
      </c>
      <c r="E31" s="90"/>
      <c r="F31" s="60"/>
      <c r="G31" s="62">
        <f t="shared" si="6"/>
        <v>0</v>
      </c>
      <c r="H31" s="63">
        <f t="shared" si="7"/>
        <v>0</v>
      </c>
      <c r="I31" s="62">
        <f t="shared" si="8"/>
        <v>0</v>
      </c>
      <c r="J31" s="55"/>
      <c r="K31" s="55"/>
    </row>
    <row r="32" spans="1:11" ht="13.5" x14ac:dyDescent="0.25">
      <c r="A32" s="50" t="s">
        <v>22</v>
      </c>
      <c r="B32" s="33" t="s">
        <v>496</v>
      </c>
      <c r="C32" s="48">
        <v>500</v>
      </c>
      <c r="D32" s="49" t="s">
        <v>33</v>
      </c>
      <c r="E32" s="90"/>
      <c r="F32" s="60"/>
      <c r="G32" s="62">
        <f t="shared" si="6"/>
        <v>0</v>
      </c>
      <c r="H32" s="63">
        <f t="shared" si="7"/>
        <v>0</v>
      </c>
      <c r="I32" s="62">
        <f>+G32+H32</f>
        <v>0</v>
      </c>
      <c r="J32" s="55"/>
      <c r="K32" s="55"/>
    </row>
    <row r="33" spans="1:11" ht="25.5" x14ac:dyDescent="0.25">
      <c r="A33" s="50" t="s">
        <v>23</v>
      </c>
      <c r="B33" s="33" t="s">
        <v>581</v>
      </c>
      <c r="C33" s="48">
        <v>500</v>
      </c>
      <c r="D33" s="49" t="s">
        <v>33</v>
      </c>
      <c r="E33" s="90"/>
      <c r="F33" s="60"/>
      <c r="G33" s="62">
        <f>C33*F33</f>
        <v>0</v>
      </c>
      <c r="H33" s="63">
        <f t="shared" si="7"/>
        <v>0</v>
      </c>
      <c r="I33" s="62">
        <f>+G33+H33</f>
        <v>0</v>
      </c>
      <c r="J33" s="55"/>
      <c r="K33" s="55"/>
    </row>
    <row r="34" spans="1:11" ht="51" x14ac:dyDescent="0.25">
      <c r="A34" s="50" t="s">
        <v>24</v>
      </c>
      <c r="B34" s="33" t="s">
        <v>497</v>
      </c>
      <c r="C34" s="48">
        <v>2000</v>
      </c>
      <c r="D34" s="49" t="s">
        <v>33</v>
      </c>
      <c r="E34" s="90"/>
      <c r="F34" s="60"/>
      <c r="G34" s="62">
        <f t="shared" si="6"/>
        <v>0</v>
      </c>
      <c r="H34" s="63">
        <f t="shared" si="7"/>
        <v>0</v>
      </c>
      <c r="I34" s="62">
        <f>+G34+H34</f>
        <v>0</v>
      </c>
      <c r="J34" s="55"/>
      <c r="K34" s="55"/>
    </row>
    <row r="35" spans="1:11" ht="25.5" x14ac:dyDescent="0.25">
      <c r="A35" s="50" t="s">
        <v>25</v>
      </c>
      <c r="B35" s="33" t="s">
        <v>498</v>
      </c>
      <c r="C35" s="48">
        <v>250</v>
      </c>
      <c r="D35" s="49" t="s">
        <v>33</v>
      </c>
      <c r="E35" s="60"/>
      <c r="F35" s="60"/>
      <c r="G35" s="62">
        <f t="shared" si="6"/>
        <v>0</v>
      </c>
      <c r="H35" s="63">
        <f t="shared" si="7"/>
        <v>0</v>
      </c>
      <c r="I35" s="62">
        <f t="shared" si="8"/>
        <v>0</v>
      </c>
      <c r="J35" s="73"/>
      <c r="K35" s="55"/>
    </row>
    <row r="36" spans="1:11" ht="25.5" x14ac:dyDescent="0.25">
      <c r="A36" s="50" t="s">
        <v>26</v>
      </c>
      <c r="B36" s="33" t="s">
        <v>55</v>
      </c>
      <c r="C36" s="48">
        <v>260</v>
      </c>
      <c r="D36" s="49" t="s">
        <v>33</v>
      </c>
      <c r="E36" s="60"/>
      <c r="F36" s="60"/>
      <c r="G36" s="62">
        <f t="shared" si="6"/>
        <v>0</v>
      </c>
      <c r="H36" s="63">
        <f t="shared" si="7"/>
        <v>0</v>
      </c>
      <c r="I36" s="62">
        <f t="shared" si="8"/>
        <v>0</v>
      </c>
      <c r="J36" s="73"/>
      <c r="K36" s="55"/>
    </row>
    <row r="37" spans="1:11" ht="25.5" x14ac:dyDescent="0.25">
      <c r="A37" s="50" t="s">
        <v>27</v>
      </c>
      <c r="B37" s="33" t="s">
        <v>61</v>
      </c>
      <c r="C37" s="48">
        <v>180</v>
      </c>
      <c r="D37" s="49" t="s">
        <v>33</v>
      </c>
      <c r="E37" s="60"/>
      <c r="F37" s="60"/>
      <c r="G37" s="62">
        <f t="shared" si="6"/>
        <v>0</v>
      </c>
      <c r="H37" s="63">
        <f t="shared" si="7"/>
        <v>0</v>
      </c>
      <c r="I37" s="62">
        <f t="shared" si="8"/>
        <v>0</v>
      </c>
      <c r="J37" s="73"/>
      <c r="K37" s="55"/>
    </row>
    <row r="38" spans="1:11" ht="25.5" x14ac:dyDescent="0.25">
      <c r="A38" s="50" t="s">
        <v>28</v>
      </c>
      <c r="B38" s="33" t="s">
        <v>238</v>
      </c>
      <c r="C38" s="48">
        <v>400</v>
      </c>
      <c r="D38" s="49" t="s">
        <v>33</v>
      </c>
      <c r="E38" s="60"/>
      <c r="F38" s="60"/>
      <c r="G38" s="62">
        <f t="shared" si="6"/>
        <v>0</v>
      </c>
      <c r="H38" s="63">
        <f t="shared" si="7"/>
        <v>0</v>
      </c>
      <c r="I38" s="62">
        <f t="shared" si="8"/>
        <v>0</v>
      </c>
      <c r="J38" s="73"/>
      <c r="K38" s="55"/>
    </row>
    <row r="39" spans="1:11" ht="25.5" x14ac:dyDescent="0.25">
      <c r="A39" s="50" t="s">
        <v>37</v>
      </c>
      <c r="B39" s="33" t="s">
        <v>239</v>
      </c>
      <c r="C39" s="48">
        <v>400</v>
      </c>
      <c r="D39" s="49" t="s">
        <v>33</v>
      </c>
      <c r="E39" s="60"/>
      <c r="F39" s="60"/>
      <c r="G39" s="62">
        <f t="shared" si="6"/>
        <v>0</v>
      </c>
      <c r="H39" s="63">
        <f t="shared" si="7"/>
        <v>0</v>
      </c>
      <c r="I39" s="62">
        <f t="shared" si="8"/>
        <v>0</v>
      </c>
      <c r="J39" s="73"/>
      <c r="K39" s="55"/>
    </row>
    <row r="40" spans="1:11" ht="13.5" x14ac:dyDescent="0.25">
      <c r="A40" s="50"/>
      <c r="B40" s="56" t="s">
        <v>59</v>
      </c>
      <c r="C40" s="74" t="s">
        <v>35</v>
      </c>
      <c r="D40" s="74" t="s">
        <v>35</v>
      </c>
      <c r="E40" s="74" t="s">
        <v>35</v>
      </c>
      <c r="F40" s="74" t="s">
        <v>35</v>
      </c>
      <c r="G40" s="77">
        <f>SUM(G29:G39)</f>
        <v>0</v>
      </c>
      <c r="H40" s="144">
        <f>G40*0.095</f>
        <v>0</v>
      </c>
      <c r="I40" s="77">
        <f>+G40+H40</f>
        <v>0</v>
      </c>
      <c r="J40" s="74">
        <f>SUM(J29:J39)</f>
        <v>0</v>
      </c>
      <c r="K40" s="74">
        <f>SUM(K29:K39)</f>
        <v>0</v>
      </c>
    </row>
    <row r="41" spans="1:11" ht="15" customHeight="1" x14ac:dyDescent="0.25">
      <c r="A41" s="162" t="s">
        <v>328</v>
      </c>
      <c r="B41" s="163"/>
      <c r="C41" s="163"/>
      <c r="D41" s="163"/>
      <c r="E41" s="163"/>
      <c r="F41" s="163"/>
      <c r="G41" s="163"/>
      <c r="H41" s="163"/>
      <c r="I41" s="163"/>
      <c r="J41" s="163"/>
      <c r="K41" s="163"/>
    </row>
    <row r="42" spans="1:11" ht="42.75" customHeight="1" x14ac:dyDescent="0.25">
      <c r="A42" s="50" t="s">
        <v>38</v>
      </c>
      <c r="B42" s="24" t="s">
        <v>60</v>
      </c>
      <c r="C42" s="48">
        <v>50</v>
      </c>
      <c r="D42" s="49" t="s">
        <v>33</v>
      </c>
      <c r="E42" s="61" t="str">
        <f>+E43</f>
        <v>/</v>
      </c>
      <c r="F42" s="60"/>
      <c r="G42" s="62">
        <f>C42*F42</f>
        <v>0</v>
      </c>
      <c r="H42" s="63">
        <f>G42*0.095</f>
        <v>0</v>
      </c>
      <c r="I42" s="62">
        <f>+G42+H42</f>
        <v>0</v>
      </c>
      <c r="J42" s="55"/>
      <c r="K42" s="55"/>
    </row>
    <row r="43" spans="1:11" ht="13.5" x14ac:dyDescent="0.25">
      <c r="A43" s="50"/>
      <c r="B43" s="56" t="s">
        <v>329</v>
      </c>
      <c r="C43" s="74" t="s">
        <v>35</v>
      </c>
      <c r="D43" s="74" t="s">
        <v>35</v>
      </c>
      <c r="E43" s="74" t="s">
        <v>35</v>
      </c>
      <c r="F43" s="74" t="s">
        <v>35</v>
      </c>
      <c r="G43" s="77">
        <f>+G42</f>
        <v>0</v>
      </c>
      <c r="H43" s="77">
        <f>+H42</f>
        <v>0</v>
      </c>
      <c r="I43" s="77">
        <f>+I42</f>
        <v>0</v>
      </c>
      <c r="J43" s="74">
        <f>+J42</f>
        <v>0</v>
      </c>
      <c r="K43" s="74">
        <f>+K42</f>
        <v>0</v>
      </c>
    </row>
    <row r="44" spans="1:11" ht="15" customHeight="1" x14ac:dyDescent="0.25">
      <c r="A44" s="162" t="s">
        <v>330</v>
      </c>
      <c r="B44" s="163"/>
      <c r="C44" s="163"/>
      <c r="D44" s="163"/>
      <c r="E44" s="163"/>
      <c r="F44" s="163"/>
      <c r="G44" s="163"/>
      <c r="H44" s="163"/>
      <c r="I44" s="163"/>
      <c r="J44" s="163"/>
      <c r="K44" s="163"/>
    </row>
    <row r="45" spans="1:11" ht="51" x14ac:dyDescent="0.25">
      <c r="A45" s="50" t="s">
        <v>39</v>
      </c>
      <c r="B45" s="33" t="s">
        <v>499</v>
      </c>
      <c r="C45" s="48">
        <v>600</v>
      </c>
      <c r="D45" s="49" t="s">
        <v>33</v>
      </c>
      <c r="E45" s="79" t="s">
        <v>35</v>
      </c>
      <c r="F45" s="60"/>
      <c r="G45" s="62">
        <f>C45*F45</f>
        <v>0</v>
      </c>
      <c r="H45" s="63">
        <f>G45*0.095</f>
        <v>0</v>
      </c>
      <c r="I45" s="62">
        <f>+G45+H45</f>
        <v>0</v>
      </c>
      <c r="J45" s="73"/>
      <c r="K45" s="27" t="s">
        <v>35</v>
      </c>
    </row>
    <row r="46" spans="1:11" ht="51" x14ac:dyDescent="0.25">
      <c r="A46" s="50" t="s">
        <v>40</v>
      </c>
      <c r="B46" s="33" t="s">
        <v>441</v>
      </c>
      <c r="C46" s="48">
        <v>600</v>
      </c>
      <c r="D46" s="49" t="s">
        <v>33</v>
      </c>
      <c r="E46" s="79" t="s">
        <v>35</v>
      </c>
      <c r="F46" s="60"/>
      <c r="G46" s="62">
        <f>C46*F46</f>
        <v>0</v>
      </c>
      <c r="H46" s="63">
        <f>G46*0.095</f>
        <v>0</v>
      </c>
      <c r="I46" s="62">
        <f>+G46+H46</f>
        <v>0</v>
      </c>
      <c r="J46" s="73"/>
      <c r="K46" s="27" t="s">
        <v>35</v>
      </c>
    </row>
    <row r="47" spans="1:11" ht="13.5" x14ac:dyDescent="0.25">
      <c r="A47" s="50" t="s">
        <v>41</v>
      </c>
      <c r="B47" s="33" t="s">
        <v>440</v>
      </c>
      <c r="C47" s="48">
        <v>170</v>
      </c>
      <c r="D47" s="49" t="s">
        <v>174</v>
      </c>
      <c r="E47" s="79" t="s">
        <v>35</v>
      </c>
      <c r="F47" s="60"/>
      <c r="G47" s="62">
        <f>C47*F47</f>
        <v>0</v>
      </c>
      <c r="H47" s="63">
        <f>G47*0.095</f>
        <v>0</v>
      </c>
      <c r="I47" s="62">
        <f>+G47+H47</f>
        <v>0</v>
      </c>
      <c r="J47" s="73"/>
      <c r="K47" s="27" t="s">
        <v>35</v>
      </c>
    </row>
    <row r="48" spans="1:11" ht="17.25" customHeight="1" x14ac:dyDescent="0.25">
      <c r="A48" s="50"/>
      <c r="B48" s="64" t="s">
        <v>500</v>
      </c>
      <c r="C48" s="79" t="s">
        <v>35</v>
      </c>
      <c r="D48" s="79" t="s">
        <v>35</v>
      </c>
      <c r="E48" s="79" t="s">
        <v>35</v>
      </c>
      <c r="F48" s="79" t="s">
        <v>35</v>
      </c>
      <c r="G48" s="123">
        <f>SUM(G45:G47)</f>
        <v>0</v>
      </c>
      <c r="H48" s="144">
        <f>G48*0.095</f>
        <v>0</v>
      </c>
      <c r="I48" s="123">
        <f>SUM(I45:I47)</f>
        <v>0</v>
      </c>
      <c r="J48" s="79">
        <f>SUM(J45:J47)</f>
        <v>0</v>
      </c>
      <c r="K48" s="79" t="s">
        <v>35</v>
      </c>
    </row>
    <row r="49" spans="1:11" ht="15" customHeight="1" x14ac:dyDescent="0.25">
      <c r="A49" s="165" t="s">
        <v>582</v>
      </c>
      <c r="B49" s="166"/>
      <c r="C49" s="166"/>
      <c r="D49" s="166"/>
      <c r="E49" s="166"/>
      <c r="F49" s="166"/>
      <c r="G49" s="166"/>
      <c r="H49" s="166"/>
      <c r="I49" s="166"/>
      <c r="J49" s="166"/>
      <c r="K49" s="166"/>
    </row>
    <row r="50" spans="1:11" ht="51" x14ac:dyDescent="0.25">
      <c r="A50" s="65" t="s">
        <v>42</v>
      </c>
      <c r="B50" s="33" t="s">
        <v>584</v>
      </c>
      <c r="C50" s="66">
        <v>200</v>
      </c>
      <c r="D50" s="67" t="s">
        <v>33</v>
      </c>
      <c r="E50" s="79" t="s">
        <v>35</v>
      </c>
      <c r="F50" s="71"/>
      <c r="G50" s="72">
        <f>C50*F50</f>
        <v>0</v>
      </c>
      <c r="H50" s="142">
        <f>G50*0.095</f>
        <v>0</v>
      </c>
      <c r="I50" s="72">
        <f>+G50+H50</f>
        <v>0</v>
      </c>
      <c r="J50" s="70"/>
      <c r="K50" s="34" t="s">
        <v>35</v>
      </c>
    </row>
    <row r="51" spans="1:11" ht="13.5" x14ac:dyDescent="0.25">
      <c r="A51" s="65" t="s">
        <v>43</v>
      </c>
      <c r="B51" s="33" t="s">
        <v>585</v>
      </c>
      <c r="C51" s="66">
        <v>200</v>
      </c>
      <c r="D51" s="67" t="s">
        <v>33</v>
      </c>
      <c r="E51" s="79" t="s">
        <v>35</v>
      </c>
      <c r="F51" s="71"/>
      <c r="G51" s="72">
        <f>C51*F51</f>
        <v>0</v>
      </c>
      <c r="H51" s="142">
        <f>G51*0.095</f>
        <v>0</v>
      </c>
      <c r="I51" s="72">
        <f>+G51+H51</f>
        <v>0</v>
      </c>
      <c r="J51" s="70"/>
      <c r="K51" s="34" t="s">
        <v>35</v>
      </c>
    </row>
    <row r="52" spans="1:11" ht="13.5" x14ac:dyDescent="0.25">
      <c r="A52" s="65" t="s">
        <v>44</v>
      </c>
      <c r="B52" s="33" t="s">
        <v>586</v>
      </c>
      <c r="C52" s="66">
        <v>120</v>
      </c>
      <c r="D52" s="67" t="s">
        <v>174</v>
      </c>
      <c r="E52" s="79" t="s">
        <v>35</v>
      </c>
      <c r="F52" s="71"/>
      <c r="G52" s="72">
        <f>C52*F52</f>
        <v>0</v>
      </c>
      <c r="H52" s="142">
        <f>G52*0.095</f>
        <v>0</v>
      </c>
      <c r="I52" s="72">
        <f>+G52+H52</f>
        <v>0</v>
      </c>
      <c r="J52" s="70"/>
      <c r="K52" s="34" t="s">
        <v>35</v>
      </c>
    </row>
    <row r="53" spans="1:11" ht="17.25" customHeight="1" x14ac:dyDescent="0.25">
      <c r="A53" s="50"/>
      <c r="B53" s="64" t="s">
        <v>500</v>
      </c>
      <c r="C53" s="79" t="s">
        <v>35</v>
      </c>
      <c r="D53" s="79" t="s">
        <v>35</v>
      </c>
      <c r="E53" s="79" t="s">
        <v>35</v>
      </c>
      <c r="F53" s="79" t="s">
        <v>35</v>
      </c>
      <c r="G53" s="123">
        <f>SUM(G50:G52)</f>
        <v>0</v>
      </c>
      <c r="H53" s="146">
        <f>G53*0.095</f>
        <v>0</v>
      </c>
      <c r="I53" s="123">
        <f>SUM(I50:I52)</f>
        <v>0</v>
      </c>
      <c r="J53" s="79">
        <f>SUM(J50:J52)</f>
        <v>0</v>
      </c>
      <c r="K53" s="79" t="s">
        <v>35</v>
      </c>
    </row>
    <row r="54" spans="1:11" x14ac:dyDescent="0.25">
      <c r="G54" s="129"/>
      <c r="I54" s="129"/>
    </row>
    <row r="55" spans="1:11" ht="13.5" x14ac:dyDescent="0.25">
      <c r="A55" s="156" t="s">
        <v>468</v>
      </c>
      <c r="B55" s="157"/>
      <c r="C55" s="36"/>
      <c r="D55" s="37"/>
      <c r="E55" s="38"/>
      <c r="F55" s="38"/>
      <c r="G55" s="38"/>
      <c r="H55" s="38"/>
      <c r="I55" s="127"/>
      <c r="J55" s="38"/>
      <c r="K55" s="38"/>
    </row>
    <row r="56" spans="1:11" ht="27" customHeight="1" x14ac:dyDescent="0.25">
      <c r="A56" s="154" t="s">
        <v>469</v>
      </c>
      <c r="B56" s="154"/>
      <c r="C56" s="154"/>
      <c r="D56" s="154"/>
      <c r="E56" s="154"/>
      <c r="F56" s="154"/>
      <c r="G56" s="154"/>
      <c r="H56" s="154"/>
      <c r="I56" s="154"/>
      <c r="J56" s="154"/>
      <c r="K56" s="154"/>
    </row>
    <row r="57" spans="1:11" ht="13.5" x14ac:dyDescent="0.25">
      <c r="A57" s="154" t="s">
        <v>470</v>
      </c>
      <c r="B57" s="154"/>
      <c r="C57" s="154"/>
      <c r="D57" s="154"/>
      <c r="E57" s="154"/>
      <c r="F57" s="154"/>
      <c r="G57" s="154"/>
      <c r="H57" s="154"/>
      <c r="I57" s="154"/>
      <c r="J57" s="154"/>
      <c r="K57" s="154"/>
    </row>
    <row r="58" spans="1:11" ht="13.5" x14ac:dyDescent="0.25">
      <c r="A58" s="154" t="s">
        <v>571</v>
      </c>
      <c r="B58" s="154"/>
      <c r="C58" s="154"/>
      <c r="D58" s="154"/>
      <c r="E58" s="154"/>
      <c r="F58" s="154"/>
      <c r="G58" s="154"/>
      <c r="H58" s="154"/>
      <c r="I58" s="154"/>
      <c r="J58" s="154"/>
      <c r="K58" s="154"/>
    </row>
    <row r="59" spans="1:11" ht="13.5" x14ac:dyDescent="0.25">
      <c r="A59" s="154" t="s">
        <v>472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4"/>
    </row>
    <row r="60" spans="1:11" ht="13.5" x14ac:dyDescent="0.25">
      <c r="A60" s="154" t="s">
        <v>473</v>
      </c>
      <c r="B60" s="154"/>
      <c r="C60" s="154"/>
      <c r="D60" s="154"/>
      <c r="E60" s="154"/>
      <c r="F60" s="154"/>
      <c r="G60" s="154"/>
      <c r="H60" s="154"/>
      <c r="I60" s="154"/>
      <c r="J60" s="154"/>
      <c r="K60" s="154"/>
    </row>
    <row r="61" spans="1:11" ht="13.5" x14ac:dyDescent="0.25">
      <c r="A61" s="154" t="s">
        <v>474</v>
      </c>
      <c r="B61" s="154"/>
      <c r="C61" s="154"/>
      <c r="D61" s="154"/>
      <c r="E61" s="154"/>
      <c r="F61" s="154"/>
      <c r="G61" s="154"/>
      <c r="H61" s="154"/>
      <c r="I61" s="154"/>
      <c r="J61" s="154"/>
      <c r="K61" s="154"/>
    </row>
    <row r="62" spans="1:11" ht="13.5" x14ac:dyDescent="0.25">
      <c r="A62" s="154" t="s">
        <v>475</v>
      </c>
      <c r="B62" s="154"/>
      <c r="C62" s="154"/>
      <c r="D62" s="154"/>
      <c r="E62" s="154"/>
      <c r="F62" s="154"/>
      <c r="G62" s="154"/>
      <c r="H62" s="154"/>
      <c r="I62" s="154"/>
      <c r="J62" s="154"/>
      <c r="K62" s="154"/>
    </row>
    <row r="63" spans="1:11" ht="38.25" customHeight="1" x14ac:dyDescent="0.25">
      <c r="A63" s="154" t="s">
        <v>476</v>
      </c>
      <c r="B63" s="154"/>
      <c r="C63" s="154"/>
      <c r="D63" s="154"/>
      <c r="E63" s="154"/>
      <c r="F63" s="154"/>
      <c r="G63" s="154"/>
      <c r="H63" s="154"/>
      <c r="I63" s="154"/>
      <c r="J63" s="154"/>
      <c r="K63" s="154"/>
    </row>
    <row r="64" spans="1:11" ht="39.75" customHeight="1" x14ac:dyDescent="0.25">
      <c r="A64" s="154" t="s">
        <v>501</v>
      </c>
      <c r="B64" s="154"/>
      <c r="C64" s="154"/>
      <c r="D64" s="154"/>
      <c r="E64" s="154"/>
      <c r="F64" s="154"/>
      <c r="G64" s="154"/>
      <c r="H64" s="154"/>
      <c r="I64" s="154"/>
      <c r="J64" s="154"/>
      <c r="K64" s="154"/>
    </row>
    <row r="65" spans="1:11" ht="13.5" x14ac:dyDescent="0.25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</row>
    <row r="66" spans="1:11" ht="13.5" x14ac:dyDescent="0.25">
      <c r="A66" s="155" t="s">
        <v>477</v>
      </c>
      <c r="B66" s="155"/>
      <c r="C66" s="39" t="s">
        <v>478</v>
      </c>
      <c r="D66" s="37"/>
      <c r="E66" s="38"/>
      <c r="F66" s="40" t="s">
        <v>479</v>
      </c>
      <c r="G66" s="38"/>
      <c r="H66" s="38"/>
      <c r="I66" s="38"/>
      <c r="J66" s="38"/>
      <c r="K66" s="38"/>
    </row>
  </sheetData>
  <mergeCells count="19">
    <mergeCell ref="A59:K59"/>
    <mergeCell ref="A60:K60"/>
    <mergeCell ref="A41:K41"/>
    <mergeCell ref="A44:K44"/>
    <mergeCell ref="A2:K2"/>
    <mergeCell ref="A6:K6"/>
    <mergeCell ref="A16:K16"/>
    <mergeCell ref="A28:K28"/>
    <mergeCell ref="A49:K49"/>
    <mergeCell ref="A61:K61"/>
    <mergeCell ref="A62:K62"/>
    <mergeCell ref="A63:K63"/>
    <mergeCell ref="A64:K64"/>
    <mergeCell ref="A66:B66"/>
    <mergeCell ref="F1:K1"/>
    <mergeCell ref="A55:B55"/>
    <mergeCell ref="A56:K56"/>
    <mergeCell ref="A57:K57"/>
    <mergeCell ref="A58:K58"/>
  </mergeCells>
  <dataValidations count="1">
    <dataValidation type="whole" operator="equal" allowBlank="1" showInputMessage="1" showErrorMessage="1" sqref="J7:K14 J17:K26 J29:K39 J42:K42 J45:J47 J50:J52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zoomScaleNormal="100" workbookViewId="0">
      <pane ySplit="5" topLeftCell="A6" activePane="bottomLeft" state="frozen"/>
      <selection pane="bottomLeft" activeCell="A2" sqref="A2:K2"/>
    </sheetView>
  </sheetViews>
  <sheetFormatPr defaultRowHeight="12.75" x14ac:dyDescent="0.25"/>
  <cols>
    <col min="1" max="1" width="4.140625" style="6" customWidth="1"/>
    <col min="2" max="2" width="33.42578125" style="9" customWidth="1"/>
    <col min="3" max="3" width="9" style="6" customWidth="1"/>
    <col min="4" max="4" width="5.85546875" style="6" customWidth="1"/>
    <col min="5" max="5" width="9.42578125" style="6" customWidth="1"/>
    <col min="6" max="6" width="11.140625" style="6" customWidth="1"/>
    <col min="7" max="7" width="12.140625" style="6" customWidth="1"/>
    <col min="8" max="8" width="11" style="6" customWidth="1"/>
    <col min="9" max="9" width="11.140625" style="6" customWidth="1"/>
    <col min="10" max="10" width="11" style="6" customWidth="1"/>
    <col min="11" max="11" width="12.7109375" style="6" customWidth="1"/>
    <col min="12" max="16384" width="9.140625" style="6"/>
  </cols>
  <sheetData>
    <row r="1" spans="1:12" ht="13.5" customHeight="1" x14ac:dyDescent="0.25">
      <c r="A1" s="2"/>
      <c r="B1" s="18" t="s">
        <v>36</v>
      </c>
      <c r="C1" s="17"/>
      <c r="D1" s="16"/>
      <c r="E1" s="16"/>
      <c r="F1" s="22"/>
      <c r="G1" s="154" t="s">
        <v>455</v>
      </c>
      <c r="H1" s="154"/>
      <c r="I1" s="154"/>
      <c r="J1" s="154"/>
      <c r="K1" s="154"/>
      <c r="L1" s="18"/>
    </row>
    <row r="2" spans="1:12" ht="15" customHeight="1" x14ac:dyDescent="0.25">
      <c r="A2" s="164" t="s">
        <v>701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</row>
    <row r="3" spans="1:12" x14ac:dyDescent="0.25">
      <c r="A3" s="2"/>
      <c r="B3" s="5"/>
      <c r="C3" s="3"/>
      <c r="D3" s="2"/>
      <c r="E3" s="2"/>
      <c r="F3" s="2"/>
      <c r="G3" s="2"/>
      <c r="H3" s="2"/>
      <c r="I3" s="2"/>
      <c r="J3" s="2"/>
      <c r="K3" s="2"/>
    </row>
    <row r="4" spans="1:12" ht="64.5" x14ac:dyDescent="0.25">
      <c r="A4" s="42" t="s">
        <v>442</v>
      </c>
      <c r="B4" s="43" t="s">
        <v>443</v>
      </c>
      <c r="C4" s="44" t="s">
        <v>31</v>
      </c>
      <c r="D4" s="42" t="s">
        <v>444</v>
      </c>
      <c r="E4" s="42" t="s">
        <v>445</v>
      </c>
      <c r="F4" s="42" t="s">
        <v>446</v>
      </c>
      <c r="G4" s="42" t="s">
        <v>447</v>
      </c>
      <c r="H4" s="42" t="s">
        <v>448</v>
      </c>
      <c r="I4" s="42" t="s">
        <v>449</v>
      </c>
      <c r="J4" s="42" t="s">
        <v>450</v>
      </c>
      <c r="K4" s="42" t="s">
        <v>451</v>
      </c>
    </row>
    <row r="5" spans="1:12" ht="26.25" x14ac:dyDescent="0.25">
      <c r="A5" s="45">
        <v>1</v>
      </c>
      <c r="B5" s="46">
        <v>2</v>
      </c>
      <c r="C5" s="47">
        <v>3</v>
      </c>
      <c r="D5" s="45">
        <v>4</v>
      </c>
      <c r="E5" s="45">
        <v>5</v>
      </c>
      <c r="F5" s="45">
        <v>6</v>
      </c>
      <c r="G5" s="45" t="s">
        <v>452</v>
      </c>
      <c r="H5" s="45" t="s">
        <v>453</v>
      </c>
      <c r="I5" s="45" t="s">
        <v>454</v>
      </c>
      <c r="J5" s="45">
        <v>10</v>
      </c>
      <c r="K5" s="45">
        <v>11</v>
      </c>
    </row>
    <row r="6" spans="1:12" ht="15" customHeight="1" x14ac:dyDescent="0.25">
      <c r="A6" s="165" t="s">
        <v>62</v>
      </c>
      <c r="B6" s="166"/>
      <c r="C6" s="166"/>
      <c r="D6" s="166"/>
      <c r="E6" s="166"/>
      <c r="F6" s="166"/>
      <c r="G6" s="166"/>
      <c r="H6" s="166"/>
      <c r="I6" s="166"/>
      <c r="J6" s="166"/>
      <c r="K6" s="166"/>
    </row>
    <row r="7" spans="1:12" ht="39" x14ac:dyDescent="0.25">
      <c r="A7" s="58" t="s">
        <v>67</v>
      </c>
      <c r="B7" s="59" t="s">
        <v>63</v>
      </c>
      <c r="C7" s="48">
        <v>200</v>
      </c>
      <c r="D7" s="49" t="s">
        <v>33</v>
      </c>
      <c r="E7" s="60"/>
      <c r="F7" s="60"/>
      <c r="G7" s="55">
        <f>C7*F7</f>
        <v>0</v>
      </c>
      <c r="H7" s="55">
        <f>G7*0.095</f>
        <v>0</v>
      </c>
      <c r="I7" s="55">
        <f>+G7+H7</f>
        <v>0</v>
      </c>
      <c r="J7" s="55"/>
      <c r="K7" s="55"/>
    </row>
    <row r="8" spans="1:12" ht="39" x14ac:dyDescent="0.25">
      <c r="A8" s="58" t="s">
        <v>68</v>
      </c>
      <c r="B8" s="59" t="s">
        <v>502</v>
      </c>
      <c r="C8" s="48">
        <v>800</v>
      </c>
      <c r="D8" s="49" t="s">
        <v>33</v>
      </c>
      <c r="E8" s="60"/>
      <c r="F8" s="60"/>
      <c r="G8" s="55">
        <f>C8*F8</f>
        <v>0</v>
      </c>
      <c r="H8" s="55">
        <f>G8*0.095</f>
        <v>0</v>
      </c>
      <c r="I8" s="55">
        <f>+G8+H8</f>
        <v>0</v>
      </c>
      <c r="J8" s="55"/>
      <c r="K8" s="55"/>
    </row>
    <row r="9" spans="1:12" ht="39" x14ac:dyDescent="0.25">
      <c r="A9" s="58" t="s">
        <v>2</v>
      </c>
      <c r="B9" s="59" t="s">
        <v>65</v>
      </c>
      <c r="C9" s="48">
        <v>400</v>
      </c>
      <c r="D9" s="49" t="s">
        <v>33</v>
      </c>
      <c r="E9" s="60"/>
      <c r="F9" s="60"/>
      <c r="G9" s="55">
        <f>C9*F9</f>
        <v>0</v>
      </c>
      <c r="H9" s="55">
        <f>G9*0.095</f>
        <v>0</v>
      </c>
      <c r="I9" s="55">
        <f>+G9+H9</f>
        <v>0</v>
      </c>
      <c r="J9" s="55"/>
      <c r="K9" s="55"/>
    </row>
    <row r="10" spans="1:12" ht="13.5" x14ac:dyDescent="0.25">
      <c r="A10" s="50"/>
      <c r="B10" s="82" t="s">
        <v>193</v>
      </c>
      <c r="C10" s="74" t="s">
        <v>35</v>
      </c>
      <c r="D10" s="74" t="s">
        <v>35</v>
      </c>
      <c r="E10" s="74" t="s">
        <v>35</v>
      </c>
      <c r="F10" s="74" t="s">
        <v>35</v>
      </c>
      <c r="G10" s="77">
        <f>SUM(G7:G9)</f>
        <v>0</v>
      </c>
      <c r="H10" s="147">
        <f>G10*0.095</f>
        <v>0</v>
      </c>
      <c r="I10" s="77">
        <f>SUM(I7:I9)</f>
        <v>0</v>
      </c>
      <c r="J10" s="74">
        <f>SUM(J7:J9)</f>
        <v>0</v>
      </c>
      <c r="K10" s="74">
        <f>SUM(K7:K9)</f>
        <v>0</v>
      </c>
    </row>
    <row r="11" spans="1:12" ht="15" customHeight="1" x14ac:dyDescent="0.25">
      <c r="A11" s="167" t="s">
        <v>64</v>
      </c>
      <c r="B11" s="168"/>
      <c r="C11" s="168"/>
      <c r="D11" s="168"/>
      <c r="E11" s="168"/>
      <c r="F11" s="168"/>
      <c r="G11" s="168"/>
      <c r="H11" s="168"/>
      <c r="I11" s="168"/>
      <c r="J11" s="168"/>
      <c r="K11" s="168"/>
    </row>
    <row r="12" spans="1:12" ht="25.5" x14ac:dyDescent="0.25">
      <c r="A12" s="50" t="s">
        <v>3</v>
      </c>
      <c r="B12" s="33" t="s">
        <v>66</v>
      </c>
      <c r="C12" s="49">
        <v>240</v>
      </c>
      <c r="D12" s="49" t="s">
        <v>33</v>
      </c>
      <c r="E12" s="27" t="s">
        <v>35</v>
      </c>
      <c r="F12" s="60"/>
      <c r="G12" s="55">
        <f>C12*F12</f>
        <v>0</v>
      </c>
      <c r="H12" s="55">
        <f>G12*0.095</f>
        <v>0</v>
      </c>
      <c r="I12" s="55">
        <f>+G12+H12</f>
        <v>0</v>
      </c>
      <c r="J12" s="55"/>
      <c r="K12" s="55"/>
    </row>
    <row r="13" spans="1:12" ht="13.5" x14ac:dyDescent="0.25">
      <c r="A13" s="50"/>
      <c r="B13" s="82" t="s">
        <v>69</v>
      </c>
      <c r="C13" s="74" t="s">
        <v>35</v>
      </c>
      <c r="D13" s="74" t="s">
        <v>35</v>
      </c>
      <c r="E13" s="74" t="s">
        <v>35</v>
      </c>
      <c r="F13" s="74" t="s">
        <v>35</v>
      </c>
      <c r="G13" s="77">
        <f>+G12</f>
        <v>0</v>
      </c>
      <c r="H13" s="147">
        <f>G13*0.095</f>
        <v>0</v>
      </c>
      <c r="I13" s="77">
        <f>+I12</f>
        <v>0</v>
      </c>
      <c r="J13" s="74">
        <f>+J12</f>
        <v>0</v>
      </c>
      <c r="K13" s="74">
        <f>+K12</f>
        <v>0</v>
      </c>
    </row>
    <row r="14" spans="1:12" x14ac:dyDescent="0.25">
      <c r="G14" s="129"/>
      <c r="H14" s="7"/>
      <c r="I14" s="129"/>
    </row>
    <row r="15" spans="1:12" ht="13.5" x14ac:dyDescent="0.25">
      <c r="A15" s="156" t="s">
        <v>468</v>
      </c>
      <c r="B15" s="157"/>
      <c r="C15" s="36"/>
      <c r="D15" s="37"/>
      <c r="E15" s="38"/>
      <c r="F15" s="38"/>
      <c r="G15" s="38"/>
      <c r="H15" s="38"/>
      <c r="I15" s="38"/>
      <c r="J15" s="38"/>
      <c r="K15" s="38"/>
    </row>
    <row r="16" spans="1:12" ht="13.5" x14ac:dyDescent="0.25">
      <c r="A16" s="154" t="s">
        <v>469</v>
      </c>
      <c r="B16" s="154"/>
      <c r="C16" s="154"/>
      <c r="D16" s="154"/>
      <c r="E16" s="154"/>
      <c r="F16" s="154"/>
      <c r="G16" s="154"/>
      <c r="H16" s="154"/>
      <c r="I16" s="154"/>
      <c r="J16" s="154"/>
      <c r="K16" s="154"/>
    </row>
    <row r="17" spans="1:11" ht="13.5" x14ac:dyDescent="0.25">
      <c r="A17" s="154" t="s">
        <v>470</v>
      </c>
      <c r="B17" s="154"/>
      <c r="C17" s="154"/>
      <c r="D17" s="154"/>
      <c r="E17" s="154"/>
      <c r="F17" s="154"/>
      <c r="G17" s="154"/>
      <c r="H17" s="154"/>
      <c r="I17" s="154"/>
      <c r="J17" s="154"/>
      <c r="K17" s="154"/>
    </row>
    <row r="18" spans="1:11" ht="13.5" x14ac:dyDescent="0.25">
      <c r="A18" s="154" t="s">
        <v>503</v>
      </c>
      <c r="B18" s="154"/>
      <c r="C18" s="154"/>
      <c r="D18" s="154"/>
      <c r="E18" s="154"/>
      <c r="F18" s="154"/>
      <c r="G18" s="154"/>
      <c r="H18" s="154"/>
      <c r="I18" s="154"/>
      <c r="J18" s="154"/>
      <c r="K18" s="154"/>
    </row>
    <row r="19" spans="1:11" ht="13.5" x14ac:dyDescent="0.25">
      <c r="A19" s="154" t="s">
        <v>472</v>
      </c>
      <c r="B19" s="154"/>
      <c r="C19" s="154"/>
      <c r="D19" s="154"/>
      <c r="E19" s="154"/>
      <c r="F19" s="154"/>
      <c r="G19" s="154"/>
      <c r="H19" s="154"/>
      <c r="I19" s="154"/>
      <c r="J19" s="154"/>
      <c r="K19" s="154"/>
    </row>
    <row r="20" spans="1:11" ht="13.5" x14ac:dyDescent="0.25">
      <c r="A20" s="154" t="s">
        <v>473</v>
      </c>
      <c r="B20" s="154"/>
      <c r="C20" s="154"/>
      <c r="D20" s="154"/>
      <c r="E20" s="154"/>
      <c r="F20" s="154"/>
      <c r="G20" s="154"/>
      <c r="H20" s="154"/>
      <c r="I20" s="154"/>
      <c r="J20" s="154"/>
      <c r="K20" s="154"/>
    </row>
    <row r="21" spans="1:11" ht="13.5" x14ac:dyDescent="0.25">
      <c r="A21" s="154" t="s">
        <v>474</v>
      </c>
      <c r="B21" s="154"/>
      <c r="C21" s="154"/>
      <c r="D21" s="154"/>
      <c r="E21" s="154"/>
      <c r="F21" s="154"/>
      <c r="G21" s="154"/>
      <c r="H21" s="154"/>
      <c r="I21" s="154"/>
      <c r="J21" s="154"/>
      <c r="K21" s="154"/>
    </row>
    <row r="22" spans="1:11" ht="13.5" x14ac:dyDescent="0.25">
      <c r="A22" s="154" t="s">
        <v>475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</row>
    <row r="23" spans="1:11" ht="27.75" customHeight="1" x14ac:dyDescent="0.25">
      <c r="A23" s="154" t="s">
        <v>476</v>
      </c>
      <c r="B23" s="154"/>
      <c r="C23" s="154"/>
      <c r="D23" s="154"/>
      <c r="E23" s="154"/>
      <c r="F23" s="154"/>
      <c r="G23" s="154"/>
      <c r="H23" s="154"/>
      <c r="I23" s="154"/>
      <c r="J23" s="154"/>
      <c r="K23" s="154"/>
    </row>
    <row r="24" spans="1:11" ht="25.5" customHeight="1" x14ac:dyDescent="0.25">
      <c r="A24" s="154" t="s">
        <v>506</v>
      </c>
      <c r="B24" s="154"/>
      <c r="C24" s="154"/>
      <c r="D24" s="154"/>
      <c r="E24" s="154"/>
      <c r="F24" s="154"/>
      <c r="G24" s="154"/>
      <c r="H24" s="154"/>
      <c r="I24" s="154"/>
      <c r="J24" s="154"/>
      <c r="K24" s="154"/>
    </row>
    <row r="25" spans="1:11" ht="13.5" x14ac:dyDescent="0.2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</row>
    <row r="26" spans="1:11" ht="13.5" x14ac:dyDescent="0.25">
      <c r="A26" s="155" t="s">
        <v>477</v>
      </c>
      <c r="B26" s="155"/>
      <c r="C26" s="39" t="s">
        <v>478</v>
      </c>
      <c r="D26" s="37"/>
      <c r="E26" s="38"/>
      <c r="F26" s="40" t="s">
        <v>479</v>
      </c>
      <c r="G26" s="38"/>
      <c r="H26" s="38"/>
      <c r="I26" s="38"/>
      <c r="J26" s="38"/>
      <c r="K26" s="38"/>
    </row>
  </sheetData>
  <mergeCells count="15">
    <mergeCell ref="A2:K2"/>
    <mergeCell ref="A6:K6"/>
    <mergeCell ref="A11:K11"/>
    <mergeCell ref="G1:K1"/>
    <mergeCell ref="A15:B15"/>
    <mergeCell ref="A16:K16"/>
    <mergeCell ref="A23:K23"/>
    <mergeCell ref="A24:K24"/>
    <mergeCell ref="A26:B26"/>
    <mergeCell ref="A17:K17"/>
    <mergeCell ref="A18:K18"/>
    <mergeCell ref="A19:K19"/>
    <mergeCell ref="A20:K20"/>
    <mergeCell ref="A21:K21"/>
    <mergeCell ref="A22:K22"/>
  </mergeCells>
  <dataValidations count="1">
    <dataValidation type="whole" operator="equal" allowBlank="1" showInputMessage="1" showErrorMessage="1" sqref="J7:K9 J12:K12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selection activeCell="A2" sqref="A2:K2"/>
    </sheetView>
  </sheetViews>
  <sheetFormatPr defaultRowHeight="15" x14ac:dyDescent="0.25"/>
  <cols>
    <col min="1" max="1" width="3.85546875" customWidth="1"/>
    <col min="2" max="2" width="35.140625" customWidth="1"/>
    <col min="3" max="3" width="10" customWidth="1"/>
    <col min="4" max="4" width="6.42578125" customWidth="1"/>
    <col min="5" max="5" width="11.5703125" customWidth="1"/>
    <col min="9" max="9" width="10.42578125" customWidth="1"/>
  </cols>
  <sheetData>
    <row r="1" spans="1:11" ht="15" customHeight="1" x14ac:dyDescent="0.25">
      <c r="A1" s="2"/>
      <c r="B1" s="18" t="s">
        <v>36</v>
      </c>
      <c r="C1" s="3"/>
      <c r="D1" s="2"/>
      <c r="E1" s="2"/>
      <c r="F1" s="2"/>
      <c r="G1" s="154" t="s">
        <v>455</v>
      </c>
      <c r="H1" s="154"/>
      <c r="I1" s="154"/>
      <c r="J1" s="154"/>
      <c r="K1" s="154"/>
    </row>
    <row r="2" spans="1:11" ht="15.75" x14ac:dyDescent="0.25">
      <c r="A2" s="169" t="s">
        <v>700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</row>
    <row r="4" spans="1:11" ht="77.25" x14ac:dyDescent="0.25">
      <c r="A4" s="42" t="s">
        <v>442</v>
      </c>
      <c r="B4" s="43" t="s">
        <v>443</v>
      </c>
      <c r="C4" s="44" t="s">
        <v>31</v>
      </c>
      <c r="D4" s="42" t="s">
        <v>444</v>
      </c>
      <c r="E4" s="42" t="s">
        <v>445</v>
      </c>
      <c r="F4" s="42" t="s">
        <v>446</v>
      </c>
      <c r="G4" s="42" t="s">
        <v>447</v>
      </c>
      <c r="H4" s="42" t="s">
        <v>448</v>
      </c>
      <c r="I4" s="42" t="s">
        <v>449</v>
      </c>
      <c r="J4" s="42" t="s">
        <v>450</v>
      </c>
      <c r="K4" s="42" t="s">
        <v>451</v>
      </c>
    </row>
    <row r="5" spans="1:11" ht="26.25" x14ac:dyDescent="0.25">
      <c r="A5" s="45">
        <v>1</v>
      </c>
      <c r="B5" s="46">
        <v>2</v>
      </c>
      <c r="C5" s="47">
        <v>3</v>
      </c>
      <c r="D5" s="45">
        <v>4</v>
      </c>
      <c r="E5" s="45">
        <v>5</v>
      </c>
      <c r="F5" s="45">
        <v>6</v>
      </c>
      <c r="G5" s="45" t="s">
        <v>452</v>
      </c>
      <c r="H5" s="45" t="s">
        <v>453</v>
      </c>
      <c r="I5" s="45" t="s">
        <v>454</v>
      </c>
      <c r="J5" s="45">
        <v>10</v>
      </c>
      <c r="K5" s="45">
        <v>11</v>
      </c>
    </row>
    <row r="6" spans="1:11" x14ac:dyDescent="0.25">
      <c r="A6" s="162" t="s">
        <v>70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</row>
    <row r="7" spans="1:11" x14ac:dyDescent="0.25">
      <c r="A7" s="24" t="s">
        <v>67</v>
      </c>
      <c r="B7" s="33" t="s">
        <v>587</v>
      </c>
      <c r="C7" s="27">
        <v>70000</v>
      </c>
      <c r="D7" s="49" t="s">
        <v>71</v>
      </c>
      <c r="E7" s="60"/>
      <c r="F7" s="60"/>
      <c r="G7" s="55">
        <f>C7*F7</f>
        <v>0</v>
      </c>
      <c r="H7" s="55">
        <f>G7*0.095</f>
        <v>0</v>
      </c>
      <c r="I7" s="55">
        <f>+G7+H7</f>
        <v>0</v>
      </c>
      <c r="J7" s="55"/>
      <c r="K7" s="55"/>
    </row>
    <row r="8" spans="1:11" x14ac:dyDescent="0.25">
      <c r="A8" s="50"/>
      <c r="B8" s="51" t="s">
        <v>72</v>
      </c>
      <c r="C8" s="74" t="s">
        <v>35</v>
      </c>
      <c r="D8" s="74" t="s">
        <v>35</v>
      </c>
      <c r="E8" s="74" t="s">
        <v>35</v>
      </c>
      <c r="F8" s="74" t="s">
        <v>35</v>
      </c>
      <c r="G8" s="123">
        <f>+G7</f>
        <v>0</v>
      </c>
      <c r="H8" s="77">
        <f>+H7</f>
        <v>0</v>
      </c>
      <c r="I8" s="77">
        <f>+I7</f>
        <v>0</v>
      </c>
      <c r="J8" s="74">
        <f>+J7</f>
        <v>0</v>
      </c>
      <c r="K8" s="74">
        <f>+K7</f>
        <v>0</v>
      </c>
    </row>
    <row r="10" spans="1:11" x14ac:dyDescent="0.25">
      <c r="A10" s="156" t="s">
        <v>468</v>
      </c>
      <c r="B10" s="157"/>
      <c r="C10" s="36"/>
      <c r="D10" s="37"/>
      <c r="E10" s="38"/>
      <c r="F10" s="38"/>
      <c r="G10" s="38"/>
      <c r="H10" s="38"/>
      <c r="I10" s="38"/>
      <c r="J10" s="38"/>
      <c r="K10" s="38"/>
    </row>
    <row r="11" spans="1:11" ht="25.5" customHeight="1" x14ac:dyDescent="0.25">
      <c r="A11" s="154" t="s">
        <v>469</v>
      </c>
      <c r="B11" s="154"/>
      <c r="C11" s="154"/>
      <c r="D11" s="154"/>
      <c r="E11" s="154"/>
      <c r="F11" s="154"/>
      <c r="G11" s="154"/>
      <c r="H11" s="154"/>
      <c r="I11" s="154"/>
      <c r="J11" s="154"/>
      <c r="K11" s="154"/>
    </row>
    <row r="12" spans="1:11" x14ac:dyDescent="0.25">
      <c r="A12" s="154" t="s">
        <v>470</v>
      </c>
      <c r="B12" s="154"/>
      <c r="C12" s="154"/>
      <c r="D12" s="154"/>
      <c r="E12" s="154"/>
      <c r="F12" s="154"/>
      <c r="G12" s="154"/>
      <c r="H12" s="154"/>
      <c r="I12" s="154"/>
      <c r="J12" s="154"/>
      <c r="K12" s="154"/>
    </row>
    <row r="13" spans="1:11" x14ac:dyDescent="0.25">
      <c r="A13" s="154" t="s">
        <v>504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</row>
    <row r="14" spans="1:11" x14ac:dyDescent="0.25">
      <c r="A14" s="154" t="s">
        <v>472</v>
      </c>
      <c r="B14" s="154"/>
      <c r="C14" s="154"/>
      <c r="D14" s="154"/>
      <c r="E14" s="154"/>
      <c r="F14" s="154"/>
      <c r="G14" s="154"/>
      <c r="H14" s="154"/>
      <c r="I14" s="154"/>
      <c r="J14" s="154"/>
      <c r="K14" s="154"/>
    </row>
    <row r="15" spans="1:11" x14ac:dyDescent="0.25">
      <c r="A15" s="154" t="s">
        <v>473</v>
      </c>
      <c r="B15" s="154"/>
      <c r="C15" s="154"/>
      <c r="D15" s="154"/>
      <c r="E15" s="154"/>
      <c r="F15" s="154"/>
      <c r="G15" s="154"/>
      <c r="H15" s="154"/>
      <c r="I15" s="154"/>
      <c r="J15" s="154"/>
      <c r="K15" s="154"/>
    </row>
    <row r="16" spans="1:11" x14ac:dyDescent="0.25">
      <c r="A16" s="154" t="s">
        <v>474</v>
      </c>
      <c r="B16" s="154"/>
      <c r="C16" s="154"/>
      <c r="D16" s="154"/>
      <c r="E16" s="154"/>
      <c r="F16" s="154"/>
      <c r="G16" s="154"/>
      <c r="H16" s="154"/>
      <c r="I16" s="154"/>
      <c r="J16" s="154"/>
      <c r="K16" s="154"/>
    </row>
    <row r="17" spans="1:11" x14ac:dyDescent="0.25">
      <c r="A17" s="154" t="s">
        <v>475</v>
      </c>
      <c r="B17" s="154"/>
      <c r="C17" s="154"/>
      <c r="D17" s="154"/>
      <c r="E17" s="154"/>
      <c r="F17" s="154"/>
      <c r="G17" s="154"/>
      <c r="H17" s="154"/>
      <c r="I17" s="154"/>
      <c r="J17" s="154"/>
      <c r="K17" s="154"/>
    </row>
    <row r="18" spans="1:11" ht="40.5" customHeight="1" x14ac:dyDescent="0.25">
      <c r="A18" s="154" t="s">
        <v>476</v>
      </c>
      <c r="B18" s="154"/>
      <c r="C18" s="154"/>
      <c r="D18" s="154"/>
      <c r="E18" s="154"/>
      <c r="F18" s="154"/>
      <c r="G18" s="154"/>
      <c r="H18" s="154"/>
      <c r="I18" s="154"/>
      <c r="J18" s="154"/>
      <c r="K18" s="154"/>
    </row>
    <row r="19" spans="1:11" ht="39.75" customHeight="1" x14ac:dyDescent="0.25">
      <c r="A19" s="154" t="s">
        <v>505</v>
      </c>
      <c r="B19" s="154"/>
      <c r="C19" s="154"/>
      <c r="D19" s="154"/>
      <c r="E19" s="154"/>
      <c r="F19" s="154"/>
      <c r="G19" s="154"/>
      <c r="H19" s="154"/>
      <c r="I19" s="154"/>
      <c r="J19" s="154"/>
      <c r="K19" s="154"/>
    </row>
    <row r="20" spans="1:11" x14ac:dyDescent="0.25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A21" s="155" t="s">
        <v>477</v>
      </c>
      <c r="B21" s="155"/>
      <c r="C21" s="39" t="s">
        <v>478</v>
      </c>
      <c r="D21" s="37"/>
      <c r="E21" s="38"/>
      <c r="F21" s="40" t="s">
        <v>479</v>
      </c>
      <c r="G21" s="38"/>
      <c r="H21" s="38"/>
      <c r="I21" s="38"/>
      <c r="J21" s="38"/>
      <c r="K21" s="38"/>
    </row>
  </sheetData>
  <mergeCells count="14">
    <mergeCell ref="A2:K2"/>
    <mergeCell ref="A6:K6"/>
    <mergeCell ref="G1:K1"/>
    <mergeCell ref="A10:B10"/>
    <mergeCell ref="A11:K11"/>
    <mergeCell ref="A12:K12"/>
    <mergeCell ref="A19:K19"/>
    <mergeCell ref="A21:B21"/>
    <mergeCell ref="A13:K13"/>
    <mergeCell ref="A14:K14"/>
    <mergeCell ref="A15:K15"/>
    <mergeCell ref="A16:K16"/>
    <mergeCell ref="A17:K17"/>
    <mergeCell ref="A18:K18"/>
  </mergeCells>
  <dataValidations count="1">
    <dataValidation type="whole" operator="equal" allowBlank="1" showInputMessage="1" showErrorMessage="1" sqref="J7:K7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8"/>
  <sheetViews>
    <sheetView workbookViewId="0">
      <pane ySplit="5" topLeftCell="A63" activePane="bottomLeft" state="frozen"/>
      <selection pane="bottomLeft" activeCell="A2" sqref="A2:K2"/>
    </sheetView>
  </sheetViews>
  <sheetFormatPr defaultRowHeight="12.75" x14ac:dyDescent="0.25"/>
  <cols>
    <col min="1" max="1" width="4.7109375" style="2" customWidth="1"/>
    <col min="2" max="2" width="23.85546875" style="2" customWidth="1"/>
    <col min="3" max="3" width="11.42578125" style="3" customWidth="1"/>
    <col min="4" max="4" width="7.28515625" style="2" customWidth="1"/>
    <col min="5" max="5" width="11.5703125" style="2" customWidth="1"/>
    <col min="6" max="6" width="10.7109375" style="2" customWidth="1"/>
    <col min="7" max="7" width="11.7109375" style="2" customWidth="1"/>
    <col min="8" max="8" width="11.5703125" style="2" customWidth="1"/>
    <col min="9" max="9" width="11.85546875" style="2" customWidth="1"/>
    <col min="10" max="10" width="12.5703125" style="2" customWidth="1"/>
    <col min="11" max="11" width="13.140625" style="2" customWidth="1"/>
    <col min="12" max="16384" width="9.140625" style="2"/>
  </cols>
  <sheetData>
    <row r="1" spans="1:11" ht="17.100000000000001" customHeight="1" x14ac:dyDescent="0.25">
      <c r="A1" s="16"/>
      <c r="B1" s="18" t="s">
        <v>36</v>
      </c>
      <c r="C1" s="17"/>
      <c r="D1" s="16"/>
      <c r="E1" s="16"/>
      <c r="F1" s="16"/>
      <c r="G1" s="154" t="s">
        <v>455</v>
      </c>
      <c r="H1" s="154"/>
      <c r="I1" s="154"/>
      <c r="J1" s="154"/>
      <c r="K1" s="154"/>
    </row>
    <row r="2" spans="1:11" ht="32.25" customHeight="1" x14ac:dyDescent="0.25">
      <c r="A2" s="170" t="s">
        <v>699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</row>
    <row r="3" spans="1:11" ht="17.100000000000001" customHeight="1" x14ac:dyDescent="0.25"/>
    <row r="4" spans="1:11" ht="82.5" x14ac:dyDescent="0.3">
      <c r="A4" s="52" t="s">
        <v>442</v>
      </c>
      <c r="B4" s="53" t="s">
        <v>443</v>
      </c>
      <c r="C4" s="54" t="s">
        <v>31</v>
      </c>
      <c r="D4" s="52" t="s">
        <v>444</v>
      </c>
      <c r="E4" s="52" t="s">
        <v>445</v>
      </c>
      <c r="F4" s="52" t="s">
        <v>446</v>
      </c>
      <c r="G4" s="52" t="s">
        <v>447</v>
      </c>
      <c r="H4" s="52" t="s">
        <v>448</v>
      </c>
      <c r="I4" s="52" t="s">
        <v>449</v>
      </c>
      <c r="J4" s="52" t="s">
        <v>450</v>
      </c>
      <c r="K4" s="52" t="s">
        <v>451</v>
      </c>
    </row>
    <row r="5" spans="1:11" ht="17.25" customHeight="1" x14ac:dyDescent="0.25">
      <c r="A5" s="45">
        <v>1</v>
      </c>
      <c r="B5" s="46">
        <v>2</v>
      </c>
      <c r="C5" s="47">
        <v>3</v>
      </c>
      <c r="D5" s="45">
        <v>4</v>
      </c>
      <c r="E5" s="45">
        <v>5</v>
      </c>
      <c r="F5" s="45">
        <v>6</v>
      </c>
      <c r="G5" s="45" t="s">
        <v>452</v>
      </c>
      <c r="H5" s="45" t="s">
        <v>453</v>
      </c>
      <c r="I5" s="45" t="s">
        <v>454</v>
      </c>
      <c r="J5" s="45">
        <v>10</v>
      </c>
      <c r="K5" s="45">
        <v>11</v>
      </c>
    </row>
    <row r="6" spans="1:11" ht="19.5" customHeight="1" x14ac:dyDescent="0.25">
      <c r="A6" s="174" t="s">
        <v>336</v>
      </c>
      <c r="B6" s="175"/>
      <c r="C6" s="175"/>
      <c r="D6" s="175"/>
      <c r="E6" s="175"/>
      <c r="F6" s="175"/>
      <c r="G6" s="175"/>
      <c r="H6" s="175"/>
      <c r="I6" s="175"/>
      <c r="J6" s="175"/>
      <c r="K6" s="176"/>
    </row>
    <row r="7" spans="1:11" ht="13.5" x14ac:dyDescent="0.25">
      <c r="A7" s="95" t="s">
        <v>67</v>
      </c>
      <c r="B7" s="57" t="s">
        <v>81</v>
      </c>
      <c r="C7" s="27">
        <v>3000</v>
      </c>
      <c r="D7" s="26" t="s">
        <v>33</v>
      </c>
      <c r="E7" s="74" t="s">
        <v>35</v>
      </c>
      <c r="F7" s="35"/>
      <c r="G7" s="92">
        <f>C7*F7</f>
        <v>0</v>
      </c>
      <c r="H7" s="92">
        <f>G7*0.095</f>
        <v>0</v>
      </c>
      <c r="I7" s="92">
        <f>+G7+H7</f>
        <v>0</v>
      </c>
      <c r="J7" s="35"/>
      <c r="K7" s="35"/>
    </row>
    <row r="8" spans="1:11" ht="13.5" x14ac:dyDescent="0.25">
      <c r="A8" s="95" t="s">
        <v>527</v>
      </c>
      <c r="B8" s="57" t="s">
        <v>83</v>
      </c>
      <c r="C8" s="27">
        <v>100</v>
      </c>
      <c r="D8" s="26" t="s">
        <v>33</v>
      </c>
      <c r="E8" s="74" t="s">
        <v>35</v>
      </c>
      <c r="F8" s="35"/>
      <c r="G8" s="92">
        <f t="shared" ref="G8:G69" si="0">C8*F8</f>
        <v>0</v>
      </c>
      <c r="H8" s="92">
        <f>G8*0.095</f>
        <v>0</v>
      </c>
      <c r="I8" s="92">
        <f t="shared" ref="I8:I69" si="1">+G8+H8</f>
        <v>0</v>
      </c>
      <c r="J8" s="35"/>
      <c r="K8" s="35"/>
    </row>
    <row r="9" spans="1:11" ht="17.100000000000001" customHeight="1" x14ac:dyDescent="0.25">
      <c r="A9" s="102" t="s">
        <v>51</v>
      </c>
      <c r="B9" s="24" t="s">
        <v>84</v>
      </c>
      <c r="C9" s="27">
        <v>80</v>
      </c>
      <c r="D9" s="26" t="s">
        <v>33</v>
      </c>
      <c r="E9" s="74" t="s">
        <v>35</v>
      </c>
      <c r="F9" s="35"/>
      <c r="G9" s="92">
        <f t="shared" si="0"/>
        <v>0</v>
      </c>
      <c r="H9" s="92">
        <f t="shared" ref="H9:H71" si="2">G9*0.095</f>
        <v>0</v>
      </c>
      <c r="I9" s="92">
        <f t="shared" si="1"/>
        <v>0</v>
      </c>
      <c r="J9" s="35"/>
      <c r="K9" s="35"/>
    </row>
    <row r="10" spans="1:11" ht="17.100000000000001" customHeight="1" x14ac:dyDescent="0.25">
      <c r="A10" s="102" t="s">
        <v>76</v>
      </c>
      <c r="B10" s="24" t="s">
        <v>85</v>
      </c>
      <c r="C10" s="27">
        <v>2000</v>
      </c>
      <c r="D10" s="26" t="s">
        <v>33</v>
      </c>
      <c r="E10" s="74" t="s">
        <v>35</v>
      </c>
      <c r="F10" s="35"/>
      <c r="G10" s="92">
        <f t="shared" si="0"/>
        <v>0</v>
      </c>
      <c r="H10" s="92">
        <f t="shared" si="2"/>
        <v>0</v>
      </c>
      <c r="I10" s="92">
        <f t="shared" si="1"/>
        <v>0</v>
      </c>
      <c r="J10" s="35"/>
      <c r="K10" s="35"/>
    </row>
    <row r="11" spans="1:11" ht="17.100000000000001" customHeight="1" x14ac:dyDescent="0.25">
      <c r="A11" s="102" t="s">
        <v>364</v>
      </c>
      <c r="B11" s="24" t="s">
        <v>87</v>
      </c>
      <c r="C11" s="27">
        <v>2000</v>
      </c>
      <c r="D11" s="26" t="s">
        <v>33</v>
      </c>
      <c r="E11" s="74" t="s">
        <v>35</v>
      </c>
      <c r="F11" s="35"/>
      <c r="G11" s="92">
        <f t="shared" si="0"/>
        <v>0</v>
      </c>
      <c r="H11" s="92">
        <f t="shared" si="2"/>
        <v>0</v>
      </c>
      <c r="I11" s="92">
        <f t="shared" si="1"/>
        <v>0</v>
      </c>
      <c r="J11" s="35"/>
      <c r="K11" s="35"/>
    </row>
    <row r="12" spans="1:11" ht="13.5" x14ac:dyDescent="0.25">
      <c r="A12" s="102" t="s">
        <v>365</v>
      </c>
      <c r="B12" s="85" t="s">
        <v>88</v>
      </c>
      <c r="C12" s="27">
        <v>5000</v>
      </c>
      <c r="D12" s="26" t="s">
        <v>33</v>
      </c>
      <c r="E12" s="74" t="s">
        <v>35</v>
      </c>
      <c r="F12" s="35"/>
      <c r="G12" s="92">
        <f t="shared" si="0"/>
        <v>0</v>
      </c>
      <c r="H12" s="92">
        <f t="shared" si="2"/>
        <v>0</v>
      </c>
      <c r="I12" s="92">
        <f t="shared" si="1"/>
        <v>0</v>
      </c>
      <c r="J12" s="35"/>
      <c r="K12" s="35"/>
    </row>
    <row r="13" spans="1:11" ht="17.100000000000001" customHeight="1" x14ac:dyDescent="0.25">
      <c r="A13" s="102" t="s">
        <v>366</v>
      </c>
      <c r="B13" s="24" t="s">
        <v>89</v>
      </c>
      <c r="C13" s="27">
        <v>40</v>
      </c>
      <c r="D13" s="26" t="s">
        <v>33</v>
      </c>
      <c r="E13" s="74" t="s">
        <v>35</v>
      </c>
      <c r="F13" s="35"/>
      <c r="G13" s="92">
        <f t="shared" si="0"/>
        <v>0</v>
      </c>
      <c r="H13" s="92">
        <f t="shared" si="2"/>
        <v>0</v>
      </c>
      <c r="I13" s="92">
        <f t="shared" si="1"/>
        <v>0</v>
      </c>
      <c r="J13" s="35"/>
      <c r="K13" s="35"/>
    </row>
    <row r="14" spans="1:11" ht="17.100000000000001" customHeight="1" x14ac:dyDescent="0.25">
      <c r="A14" s="102" t="s">
        <v>367</v>
      </c>
      <c r="B14" s="24" t="s">
        <v>90</v>
      </c>
      <c r="C14" s="27">
        <v>500</v>
      </c>
      <c r="D14" s="26" t="s">
        <v>33</v>
      </c>
      <c r="E14" s="74" t="s">
        <v>35</v>
      </c>
      <c r="F14" s="35"/>
      <c r="G14" s="92">
        <f t="shared" si="0"/>
        <v>0</v>
      </c>
      <c r="H14" s="92">
        <f t="shared" si="2"/>
        <v>0</v>
      </c>
      <c r="I14" s="92">
        <f t="shared" si="1"/>
        <v>0</v>
      </c>
      <c r="J14" s="35"/>
      <c r="K14" s="35"/>
    </row>
    <row r="15" spans="1:11" ht="25.5" x14ac:dyDescent="0.25">
      <c r="A15" s="102" t="s">
        <v>368</v>
      </c>
      <c r="B15" s="85" t="s">
        <v>91</v>
      </c>
      <c r="C15" s="27">
        <v>200</v>
      </c>
      <c r="D15" s="26" t="s">
        <v>33</v>
      </c>
      <c r="E15" s="74" t="s">
        <v>35</v>
      </c>
      <c r="F15" s="35"/>
      <c r="G15" s="92">
        <f t="shared" si="0"/>
        <v>0</v>
      </c>
      <c r="H15" s="92">
        <f t="shared" si="2"/>
        <v>0</v>
      </c>
      <c r="I15" s="92">
        <f>+G15+H15</f>
        <v>0</v>
      </c>
      <c r="J15" s="35"/>
      <c r="K15" s="35"/>
    </row>
    <row r="16" spans="1:11" ht="25.5" x14ac:dyDescent="0.25">
      <c r="A16" s="102" t="s">
        <v>86</v>
      </c>
      <c r="B16" s="85" t="s">
        <v>92</v>
      </c>
      <c r="C16" s="27">
        <v>1500</v>
      </c>
      <c r="D16" s="26" t="s">
        <v>33</v>
      </c>
      <c r="E16" s="74" t="s">
        <v>35</v>
      </c>
      <c r="F16" s="35"/>
      <c r="G16" s="92">
        <f t="shared" si="0"/>
        <v>0</v>
      </c>
      <c r="H16" s="92">
        <f t="shared" si="2"/>
        <v>0</v>
      </c>
      <c r="I16" s="92">
        <f t="shared" si="1"/>
        <v>0</v>
      </c>
      <c r="J16" s="35"/>
      <c r="K16" s="35"/>
    </row>
    <row r="17" spans="1:11" ht="25.5" x14ac:dyDescent="0.25">
      <c r="A17" s="102" t="s">
        <v>11</v>
      </c>
      <c r="B17" s="24" t="s">
        <v>433</v>
      </c>
      <c r="C17" s="27">
        <v>1000</v>
      </c>
      <c r="D17" s="26" t="s">
        <v>33</v>
      </c>
      <c r="E17" s="74" t="s">
        <v>35</v>
      </c>
      <c r="F17" s="35"/>
      <c r="G17" s="92">
        <f t="shared" si="0"/>
        <v>0</v>
      </c>
      <c r="H17" s="92">
        <f t="shared" si="2"/>
        <v>0</v>
      </c>
      <c r="I17" s="92">
        <f t="shared" si="1"/>
        <v>0</v>
      </c>
      <c r="J17" s="35"/>
      <c r="K17" s="35"/>
    </row>
    <row r="18" spans="1:11" ht="17.100000000000001" customHeight="1" x14ac:dyDescent="0.25">
      <c r="A18" s="102" t="s">
        <v>12</v>
      </c>
      <c r="B18" s="24" t="s">
        <v>93</v>
      </c>
      <c r="C18" s="27">
        <v>3000</v>
      </c>
      <c r="D18" s="26" t="s">
        <v>33</v>
      </c>
      <c r="E18" s="74" t="s">
        <v>35</v>
      </c>
      <c r="F18" s="35"/>
      <c r="G18" s="92">
        <f t="shared" si="0"/>
        <v>0</v>
      </c>
      <c r="H18" s="92">
        <f t="shared" si="2"/>
        <v>0</v>
      </c>
      <c r="I18" s="92">
        <f t="shared" si="1"/>
        <v>0</v>
      </c>
      <c r="J18" s="35"/>
      <c r="K18" s="35"/>
    </row>
    <row r="19" spans="1:11" ht="17.100000000000001" customHeight="1" x14ac:dyDescent="0.25">
      <c r="A19" s="102" t="s">
        <v>13</v>
      </c>
      <c r="B19" s="24" t="s">
        <v>94</v>
      </c>
      <c r="C19" s="27">
        <v>3000</v>
      </c>
      <c r="D19" s="26" t="s">
        <v>33</v>
      </c>
      <c r="E19" s="74" t="s">
        <v>35</v>
      </c>
      <c r="F19" s="35"/>
      <c r="G19" s="92">
        <f t="shared" si="0"/>
        <v>0</v>
      </c>
      <c r="H19" s="92">
        <f t="shared" si="2"/>
        <v>0</v>
      </c>
      <c r="I19" s="92">
        <f t="shared" si="1"/>
        <v>0</v>
      </c>
      <c r="J19" s="35"/>
      <c r="K19" s="35"/>
    </row>
    <row r="20" spans="1:11" ht="17.100000000000001" customHeight="1" x14ac:dyDescent="0.25">
      <c r="A20" s="102" t="s">
        <v>14</v>
      </c>
      <c r="B20" s="24" t="s">
        <v>95</v>
      </c>
      <c r="C20" s="27">
        <v>150</v>
      </c>
      <c r="D20" s="26" t="s">
        <v>33</v>
      </c>
      <c r="E20" s="74" t="s">
        <v>35</v>
      </c>
      <c r="F20" s="35"/>
      <c r="G20" s="92">
        <f t="shared" si="0"/>
        <v>0</v>
      </c>
      <c r="H20" s="92">
        <f t="shared" si="2"/>
        <v>0</v>
      </c>
      <c r="I20" s="92">
        <f t="shared" si="1"/>
        <v>0</v>
      </c>
      <c r="J20" s="35"/>
      <c r="K20" s="35"/>
    </row>
    <row r="21" spans="1:11" ht="17.100000000000001" customHeight="1" x14ac:dyDescent="0.25">
      <c r="A21" s="102" t="s">
        <v>15</v>
      </c>
      <c r="B21" s="24" t="s">
        <v>96</v>
      </c>
      <c r="C21" s="27">
        <v>200</v>
      </c>
      <c r="D21" s="26" t="s">
        <v>33</v>
      </c>
      <c r="E21" s="74" t="s">
        <v>35</v>
      </c>
      <c r="F21" s="35"/>
      <c r="G21" s="92">
        <f t="shared" si="0"/>
        <v>0</v>
      </c>
      <c r="H21" s="92">
        <f t="shared" si="2"/>
        <v>0</v>
      </c>
      <c r="I21" s="92">
        <f t="shared" si="1"/>
        <v>0</v>
      </c>
      <c r="J21" s="35"/>
      <c r="K21" s="35"/>
    </row>
    <row r="22" spans="1:11" ht="17.100000000000001" customHeight="1" x14ac:dyDescent="0.25">
      <c r="A22" s="102" t="s">
        <v>16</v>
      </c>
      <c r="B22" s="24" t="s">
        <v>97</v>
      </c>
      <c r="C22" s="27">
        <v>1000</v>
      </c>
      <c r="D22" s="26" t="s">
        <v>33</v>
      </c>
      <c r="E22" s="74" t="s">
        <v>35</v>
      </c>
      <c r="F22" s="35"/>
      <c r="G22" s="92">
        <f t="shared" si="0"/>
        <v>0</v>
      </c>
      <c r="H22" s="92">
        <f>G22*0.095</f>
        <v>0</v>
      </c>
      <c r="I22" s="92">
        <f t="shared" si="1"/>
        <v>0</v>
      </c>
      <c r="J22" s="35"/>
      <c r="K22" s="35"/>
    </row>
    <row r="23" spans="1:11" ht="17.100000000000001" customHeight="1" x14ac:dyDescent="0.25">
      <c r="A23" s="102" t="s">
        <v>17</v>
      </c>
      <c r="B23" s="24" t="s">
        <v>98</v>
      </c>
      <c r="C23" s="27">
        <v>4000</v>
      </c>
      <c r="D23" s="26" t="s">
        <v>33</v>
      </c>
      <c r="E23" s="74" t="s">
        <v>35</v>
      </c>
      <c r="F23" s="35"/>
      <c r="G23" s="92">
        <f t="shared" si="0"/>
        <v>0</v>
      </c>
      <c r="H23" s="92">
        <f t="shared" si="2"/>
        <v>0</v>
      </c>
      <c r="I23" s="92">
        <f t="shared" si="1"/>
        <v>0</v>
      </c>
      <c r="J23" s="35"/>
      <c r="K23" s="35"/>
    </row>
    <row r="24" spans="1:11" ht="17.100000000000001" customHeight="1" x14ac:dyDescent="0.25">
      <c r="A24" s="102" t="s">
        <v>18</v>
      </c>
      <c r="B24" s="24" t="s">
        <v>99</v>
      </c>
      <c r="C24" s="27">
        <v>7000</v>
      </c>
      <c r="D24" s="26" t="s">
        <v>33</v>
      </c>
      <c r="E24" s="74" t="s">
        <v>35</v>
      </c>
      <c r="F24" s="35"/>
      <c r="G24" s="92">
        <f t="shared" si="0"/>
        <v>0</v>
      </c>
      <c r="H24" s="92">
        <f t="shared" si="2"/>
        <v>0</v>
      </c>
      <c r="I24" s="92">
        <f t="shared" si="1"/>
        <v>0</v>
      </c>
      <c r="J24" s="35"/>
      <c r="K24" s="35"/>
    </row>
    <row r="25" spans="1:11" ht="17.100000000000001" customHeight="1" x14ac:dyDescent="0.25">
      <c r="A25" s="102" t="s">
        <v>19</v>
      </c>
      <c r="B25" s="24" t="s">
        <v>100</v>
      </c>
      <c r="C25" s="27">
        <v>50</v>
      </c>
      <c r="D25" s="26" t="s">
        <v>33</v>
      </c>
      <c r="E25" s="74" t="s">
        <v>35</v>
      </c>
      <c r="F25" s="35"/>
      <c r="G25" s="92">
        <f t="shared" si="0"/>
        <v>0</v>
      </c>
      <c r="H25" s="92">
        <f t="shared" si="2"/>
        <v>0</v>
      </c>
      <c r="I25" s="92">
        <f t="shared" si="1"/>
        <v>0</v>
      </c>
      <c r="J25" s="35"/>
      <c r="K25" s="35"/>
    </row>
    <row r="26" spans="1:11" ht="17.100000000000001" customHeight="1" x14ac:dyDescent="0.25">
      <c r="A26" s="102" t="s">
        <v>20</v>
      </c>
      <c r="B26" s="33" t="s">
        <v>361</v>
      </c>
      <c r="C26" s="34">
        <v>500</v>
      </c>
      <c r="D26" s="32" t="s">
        <v>33</v>
      </c>
      <c r="E26" s="74" t="s">
        <v>35</v>
      </c>
      <c r="F26" s="35"/>
      <c r="G26" s="92">
        <f t="shared" si="0"/>
        <v>0</v>
      </c>
      <c r="H26" s="92">
        <f t="shared" si="2"/>
        <v>0</v>
      </c>
      <c r="I26" s="92">
        <f t="shared" si="1"/>
        <v>0</v>
      </c>
      <c r="J26" s="35"/>
      <c r="K26" s="35"/>
    </row>
    <row r="27" spans="1:11" ht="17.100000000000001" customHeight="1" x14ac:dyDescent="0.25">
      <c r="A27" s="102" t="s">
        <v>21</v>
      </c>
      <c r="B27" s="24" t="s">
        <v>101</v>
      </c>
      <c r="C27" s="27">
        <v>500</v>
      </c>
      <c r="D27" s="26" t="s">
        <v>33</v>
      </c>
      <c r="E27" s="74" t="s">
        <v>35</v>
      </c>
      <c r="F27" s="35"/>
      <c r="G27" s="92">
        <f t="shared" si="0"/>
        <v>0</v>
      </c>
      <c r="H27" s="92">
        <f t="shared" si="2"/>
        <v>0</v>
      </c>
      <c r="I27" s="92">
        <f t="shared" si="1"/>
        <v>0</v>
      </c>
      <c r="J27" s="35"/>
      <c r="K27" s="35"/>
    </row>
    <row r="28" spans="1:11" ht="17.100000000000001" customHeight="1" x14ac:dyDescent="0.25">
      <c r="A28" s="102" t="s">
        <v>22</v>
      </c>
      <c r="B28" s="33" t="s">
        <v>362</v>
      </c>
      <c r="C28" s="34">
        <v>200</v>
      </c>
      <c r="D28" s="32" t="s">
        <v>33</v>
      </c>
      <c r="E28" s="74" t="s">
        <v>35</v>
      </c>
      <c r="F28" s="35"/>
      <c r="G28" s="92">
        <f t="shared" si="0"/>
        <v>0</v>
      </c>
      <c r="H28" s="92">
        <f t="shared" si="2"/>
        <v>0</v>
      </c>
      <c r="I28" s="92">
        <f t="shared" si="1"/>
        <v>0</v>
      </c>
      <c r="J28" s="35"/>
      <c r="K28" s="35"/>
    </row>
    <row r="29" spans="1:11" ht="17.100000000000001" customHeight="1" x14ac:dyDescent="0.25">
      <c r="A29" s="102" t="s">
        <v>23</v>
      </c>
      <c r="B29" s="24" t="s">
        <v>102</v>
      </c>
      <c r="C29" s="27">
        <v>100</v>
      </c>
      <c r="D29" s="26" t="s">
        <v>33</v>
      </c>
      <c r="E29" s="74" t="s">
        <v>35</v>
      </c>
      <c r="F29" s="35"/>
      <c r="G29" s="92">
        <f t="shared" si="0"/>
        <v>0</v>
      </c>
      <c r="H29" s="92">
        <f t="shared" si="2"/>
        <v>0</v>
      </c>
      <c r="I29" s="92">
        <f t="shared" si="1"/>
        <v>0</v>
      </c>
      <c r="J29" s="35"/>
      <c r="K29" s="35"/>
    </row>
    <row r="30" spans="1:11" ht="17.100000000000001" customHeight="1" x14ac:dyDescent="0.25">
      <c r="A30" s="102" t="s">
        <v>24</v>
      </c>
      <c r="B30" s="24" t="s">
        <v>103</v>
      </c>
      <c r="C30" s="27">
        <v>40</v>
      </c>
      <c r="D30" s="26" t="s">
        <v>33</v>
      </c>
      <c r="E30" s="74" t="s">
        <v>35</v>
      </c>
      <c r="F30" s="35"/>
      <c r="G30" s="92">
        <f t="shared" si="0"/>
        <v>0</v>
      </c>
      <c r="H30" s="92">
        <f t="shared" si="2"/>
        <v>0</v>
      </c>
      <c r="I30" s="92">
        <f t="shared" si="1"/>
        <v>0</v>
      </c>
      <c r="J30" s="35"/>
      <c r="K30" s="35"/>
    </row>
    <row r="31" spans="1:11" ht="17.25" customHeight="1" x14ac:dyDescent="0.25">
      <c r="A31" s="102" t="s">
        <v>25</v>
      </c>
      <c r="B31" s="24" t="s">
        <v>104</v>
      </c>
      <c r="C31" s="27">
        <v>400</v>
      </c>
      <c r="D31" s="26" t="s">
        <v>33</v>
      </c>
      <c r="E31" s="74" t="s">
        <v>35</v>
      </c>
      <c r="F31" s="35"/>
      <c r="G31" s="92">
        <f t="shared" si="0"/>
        <v>0</v>
      </c>
      <c r="H31" s="92">
        <f t="shared" si="2"/>
        <v>0</v>
      </c>
      <c r="I31" s="92">
        <f t="shared" si="1"/>
        <v>0</v>
      </c>
      <c r="J31" s="35"/>
      <c r="K31" s="35"/>
    </row>
    <row r="32" spans="1:11" ht="13.5" x14ac:dyDescent="0.25">
      <c r="A32" s="102" t="s">
        <v>26</v>
      </c>
      <c r="B32" s="24" t="s">
        <v>73</v>
      </c>
      <c r="C32" s="27">
        <v>2500</v>
      </c>
      <c r="D32" s="26" t="s">
        <v>33</v>
      </c>
      <c r="E32" s="74" t="s">
        <v>35</v>
      </c>
      <c r="F32" s="35"/>
      <c r="G32" s="92">
        <f t="shared" si="0"/>
        <v>0</v>
      </c>
      <c r="H32" s="92">
        <f t="shared" si="2"/>
        <v>0</v>
      </c>
      <c r="I32" s="92">
        <f t="shared" si="1"/>
        <v>0</v>
      </c>
      <c r="J32" s="35"/>
      <c r="K32" s="35"/>
    </row>
    <row r="33" spans="1:11" ht="13.5" x14ac:dyDescent="0.25">
      <c r="A33" s="102" t="s">
        <v>27</v>
      </c>
      <c r="B33" s="24" t="s">
        <v>74</v>
      </c>
      <c r="C33" s="27">
        <v>3000</v>
      </c>
      <c r="D33" s="26" t="s">
        <v>33</v>
      </c>
      <c r="E33" s="74" t="s">
        <v>35</v>
      </c>
      <c r="F33" s="35"/>
      <c r="G33" s="92">
        <f t="shared" si="0"/>
        <v>0</v>
      </c>
      <c r="H33" s="92">
        <f t="shared" si="2"/>
        <v>0</v>
      </c>
      <c r="I33" s="92">
        <f t="shared" si="1"/>
        <v>0</v>
      </c>
      <c r="J33" s="35"/>
      <c r="K33" s="35"/>
    </row>
    <row r="34" spans="1:11" ht="13.5" x14ac:dyDescent="0.25">
      <c r="A34" s="102" t="s">
        <v>28</v>
      </c>
      <c r="B34" s="24" t="s">
        <v>75</v>
      </c>
      <c r="C34" s="27">
        <v>1000</v>
      </c>
      <c r="D34" s="26" t="s">
        <v>33</v>
      </c>
      <c r="E34" s="74" t="s">
        <v>35</v>
      </c>
      <c r="F34" s="35"/>
      <c r="G34" s="92">
        <f t="shared" si="0"/>
        <v>0</v>
      </c>
      <c r="H34" s="92">
        <f t="shared" si="2"/>
        <v>0</v>
      </c>
      <c r="I34" s="92">
        <f t="shared" si="1"/>
        <v>0</v>
      </c>
      <c r="J34" s="35"/>
      <c r="K34" s="35"/>
    </row>
    <row r="35" spans="1:11" ht="25.5" x14ac:dyDescent="0.25">
      <c r="A35" s="102" t="s">
        <v>37</v>
      </c>
      <c r="B35" s="24" t="s">
        <v>77</v>
      </c>
      <c r="C35" s="27">
        <v>5000</v>
      </c>
      <c r="D35" s="26" t="s">
        <v>33</v>
      </c>
      <c r="E35" s="74" t="s">
        <v>35</v>
      </c>
      <c r="F35" s="35"/>
      <c r="G35" s="92">
        <f t="shared" si="0"/>
        <v>0</v>
      </c>
      <c r="H35" s="92">
        <f t="shared" si="2"/>
        <v>0</v>
      </c>
      <c r="I35" s="92">
        <f t="shared" si="1"/>
        <v>0</v>
      </c>
      <c r="J35" s="35"/>
      <c r="K35" s="35"/>
    </row>
    <row r="36" spans="1:11" ht="13.5" x14ac:dyDescent="0.25">
      <c r="A36" s="95" t="s">
        <v>38</v>
      </c>
      <c r="B36" s="24" t="s">
        <v>111</v>
      </c>
      <c r="C36" s="27">
        <v>100</v>
      </c>
      <c r="D36" s="26" t="s">
        <v>33</v>
      </c>
      <c r="E36" s="74" t="s">
        <v>35</v>
      </c>
      <c r="F36" s="35"/>
      <c r="G36" s="92">
        <f t="shared" si="0"/>
        <v>0</v>
      </c>
      <c r="H36" s="92">
        <f t="shared" si="2"/>
        <v>0</v>
      </c>
      <c r="I36" s="92">
        <f t="shared" si="1"/>
        <v>0</v>
      </c>
      <c r="J36" s="35"/>
      <c r="K36" s="35"/>
    </row>
    <row r="37" spans="1:11" ht="13.5" x14ac:dyDescent="0.25">
      <c r="A37" s="95" t="s">
        <v>39</v>
      </c>
      <c r="B37" s="24" t="s">
        <v>112</v>
      </c>
      <c r="C37" s="27">
        <v>1500</v>
      </c>
      <c r="D37" s="26" t="s">
        <v>33</v>
      </c>
      <c r="E37" s="74" t="s">
        <v>35</v>
      </c>
      <c r="F37" s="35"/>
      <c r="G37" s="92">
        <f t="shared" si="0"/>
        <v>0</v>
      </c>
      <c r="H37" s="92">
        <f t="shared" si="2"/>
        <v>0</v>
      </c>
      <c r="I37" s="92">
        <f t="shared" si="1"/>
        <v>0</v>
      </c>
      <c r="J37" s="35"/>
      <c r="K37" s="35"/>
    </row>
    <row r="38" spans="1:11" ht="13.5" x14ac:dyDescent="0.25">
      <c r="A38" s="95" t="s">
        <v>40</v>
      </c>
      <c r="B38" s="24" t="s">
        <v>113</v>
      </c>
      <c r="C38" s="27">
        <v>200</v>
      </c>
      <c r="D38" s="26" t="s">
        <v>33</v>
      </c>
      <c r="E38" s="74" t="s">
        <v>35</v>
      </c>
      <c r="F38" s="35"/>
      <c r="G38" s="92">
        <f t="shared" si="0"/>
        <v>0</v>
      </c>
      <c r="H38" s="92">
        <f t="shared" si="2"/>
        <v>0</v>
      </c>
      <c r="I38" s="92">
        <f t="shared" si="1"/>
        <v>0</v>
      </c>
      <c r="J38" s="35"/>
      <c r="K38" s="35"/>
    </row>
    <row r="39" spans="1:11" ht="13.5" x14ac:dyDescent="0.25">
      <c r="A39" s="95" t="s">
        <v>41</v>
      </c>
      <c r="B39" s="24" t="s">
        <v>114</v>
      </c>
      <c r="C39" s="27">
        <v>100</v>
      </c>
      <c r="D39" s="26" t="s">
        <v>33</v>
      </c>
      <c r="E39" s="74" t="s">
        <v>35</v>
      </c>
      <c r="F39" s="35"/>
      <c r="G39" s="92">
        <f t="shared" si="0"/>
        <v>0</v>
      </c>
      <c r="H39" s="92">
        <f t="shared" si="2"/>
        <v>0</v>
      </c>
      <c r="I39" s="92">
        <f t="shared" si="1"/>
        <v>0</v>
      </c>
      <c r="J39" s="35"/>
      <c r="K39" s="35"/>
    </row>
    <row r="40" spans="1:11" ht="25.5" x14ac:dyDescent="0.25">
      <c r="A40" s="95" t="s">
        <v>42</v>
      </c>
      <c r="B40" s="33" t="s">
        <v>507</v>
      </c>
      <c r="C40" s="27">
        <v>8</v>
      </c>
      <c r="D40" s="26" t="s">
        <v>33</v>
      </c>
      <c r="E40" s="74" t="s">
        <v>35</v>
      </c>
      <c r="F40" s="35"/>
      <c r="G40" s="92">
        <f t="shared" si="0"/>
        <v>0</v>
      </c>
      <c r="H40" s="92">
        <f t="shared" si="2"/>
        <v>0</v>
      </c>
      <c r="I40" s="92">
        <f t="shared" si="1"/>
        <v>0</v>
      </c>
      <c r="J40" s="35"/>
      <c r="K40" s="35"/>
    </row>
    <row r="41" spans="1:11" ht="13.5" x14ac:dyDescent="0.25">
      <c r="A41" s="102" t="s">
        <v>43</v>
      </c>
      <c r="B41" s="24" t="s">
        <v>79</v>
      </c>
      <c r="C41" s="27">
        <v>3000</v>
      </c>
      <c r="D41" s="26" t="s">
        <v>33</v>
      </c>
      <c r="E41" s="74" t="s">
        <v>35</v>
      </c>
      <c r="F41" s="35"/>
      <c r="G41" s="92">
        <f t="shared" si="0"/>
        <v>0</v>
      </c>
      <c r="H41" s="92">
        <f t="shared" si="2"/>
        <v>0</v>
      </c>
      <c r="I41" s="92">
        <f t="shared" si="1"/>
        <v>0</v>
      </c>
      <c r="J41" s="35"/>
      <c r="K41" s="35"/>
    </row>
    <row r="42" spans="1:11" ht="13.5" x14ac:dyDescent="0.25">
      <c r="A42" s="95" t="s">
        <v>44</v>
      </c>
      <c r="B42" s="24" t="s">
        <v>115</v>
      </c>
      <c r="C42" s="27">
        <v>400</v>
      </c>
      <c r="D42" s="26" t="s">
        <v>33</v>
      </c>
      <c r="E42" s="74" t="s">
        <v>35</v>
      </c>
      <c r="F42" s="35"/>
      <c r="G42" s="92">
        <f t="shared" si="0"/>
        <v>0</v>
      </c>
      <c r="H42" s="92">
        <f t="shared" si="2"/>
        <v>0</v>
      </c>
      <c r="I42" s="92">
        <f t="shared" si="1"/>
        <v>0</v>
      </c>
      <c r="J42" s="35"/>
      <c r="K42" s="35"/>
    </row>
    <row r="43" spans="1:11" ht="13.5" x14ac:dyDescent="0.25">
      <c r="A43" s="95" t="s">
        <v>45</v>
      </c>
      <c r="B43" s="24" t="s">
        <v>116</v>
      </c>
      <c r="C43" s="27">
        <v>20000</v>
      </c>
      <c r="D43" s="26" t="s">
        <v>33</v>
      </c>
      <c r="E43" s="74" t="s">
        <v>35</v>
      </c>
      <c r="F43" s="35"/>
      <c r="G43" s="92">
        <f t="shared" si="0"/>
        <v>0</v>
      </c>
      <c r="H43" s="92">
        <f t="shared" si="2"/>
        <v>0</v>
      </c>
      <c r="I43" s="92">
        <f t="shared" si="1"/>
        <v>0</v>
      </c>
      <c r="J43" s="35"/>
      <c r="K43" s="35"/>
    </row>
    <row r="44" spans="1:11" ht="25.5" x14ac:dyDescent="0.25">
      <c r="A44" s="95" t="s">
        <v>46</v>
      </c>
      <c r="B44" s="33" t="s">
        <v>117</v>
      </c>
      <c r="C44" s="27">
        <v>3000</v>
      </c>
      <c r="D44" s="26" t="s">
        <v>33</v>
      </c>
      <c r="E44" s="74" t="s">
        <v>35</v>
      </c>
      <c r="F44" s="35"/>
      <c r="G44" s="92">
        <f t="shared" si="0"/>
        <v>0</v>
      </c>
      <c r="H44" s="92">
        <f t="shared" si="2"/>
        <v>0</v>
      </c>
      <c r="I44" s="92">
        <f t="shared" si="1"/>
        <v>0</v>
      </c>
      <c r="J44" s="35"/>
      <c r="K44" s="35"/>
    </row>
    <row r="45" spans="1:11" ht="13.5" x14ac:dyDescent="0.25">
      <c r="A45" s="95" t="s">
        <v>47</v>
      </c>
      <c r="B45" s="33" t="s">
        <v>427</v>
      </c>
      <c r="C45" s="27">
        <v>500</v>
      </c>
      <c r="D45" s="26" t="s">
        <v>33</v>
      </c>
      <c r="E45" s="74" t="s">
        <v>35</v>
      </c>
      <c r="F45" s="35"/>
      <c r="G45" s="92">
        <f t="shared" si="0"/>
        <v>0</v>
      </c>
      <c r="H45" s="92">
        <f t="shared" si="2"/>
        <v>0</v>
      </c>
      <c r="I45" s="92">
        <f t="shared" si="1"/>
        <v>0</v>
      </c>
      <c r="J45" s="35"/>
      <c r="K45" s="35"/>
    </row>
    <row r="46" spans="1:11" ht="13.5" x14ac:dyDescent="0.25">
      <c r="A46" s="95" t="s">
        <v>48</v>
      </c>
      <c r="B46" s="33" t="s">
        <v>428</v>
      </c>
      <c r="C46" s="27">
        <v>200</v>
      </c>
      <c r="D46" s="26" t="s">
        <v>33</v>
      </c>
      <c r="E46" s="74" t="s">
        <v>35</v>
      </c>
      <c r="F46" s="35"/>
      <c r="G46" s="92">
        <f t="shared" si="0"/>
        <v>0</v>
      </c>
      <c r="H46" s="92">
        <f t="shared" si="2"/>
        <v>0</v>
      </c>
      <c r="I46" s="92">
        <f t="shared" si="1"/>
        <v>0</v>
      </c>
      <c r="J46" s="35"/>
      <c r="K46" s="35"/>
    </row>
    <row r="47" spans="1:11" ht="13.5" x14ac:dyDescent="0.25">
      <c r="A47" s="95" t="s">
        <v>49</v>
      </c>
      <c r="B47" s="33" t="s">
        <v>429</v>
      </c>
      <c r="C47" s="27">
        <v>20</v>
      </c>
      <c r="D47" s="26" t="s">
        <v>33</v>
      </c>
      <c r="E47" s="74" t="s">
        <v>35</v>
      </c>
      <c r="F47" s="35"/>
      <c r="G47" s="92">
        <f t="shared" si="0"/>
        <v>0</v>
      </c>
      <c r="H47" s="92">
        <f t="shared" si="2"/>
        <v>0</v>
      </c>
      <c r="I47" s="92">
        <f t="shared" si="1"/>
        <v>0</v>
      </c>
      <c r="J47" s="35"/>
      <c r="K47" s="35"/>
    </row>
    <row r="48" spans="1:11" ht="13.5" x14ac:dyDescent="0.25">
      <c r="A48" s="95" t="s">
        <v>50</v>
      </c>
      <c r="B48" s="33" t="s">
        <v>430</v>
      </c>
      <c r="C48" s="27">
        <v>200</v>
      </c>
      <c r="D48" s="26" t="s">
        <v>33</v>
      </c>
      <c r="E48" s="74" t="s">
        <v>35</v>
      </c>
      <c r="F48" s="35"/>
      <c r="G48" s="92">
        <f t="shared" si="0"/>
        <v>0</v>
      </c>
      <c r="H48" s="92">
        <f t="shared" si="2"/>
        <v>0</v>
      </c>
      <c r="I48" s="92">
        <f t="shared" si="1"/>
        <v>0</v>
      </c>
      <c r="J48" s="35"/>
      <c r="K48" s="35"/>
    </row>
    <row r="49" spans="1:11" ht="13.5" x14ac:dyDescent="0.25">
      <c r="A49" s="95" t="s">
        <v>129</v>
      </c>
      <c r="B49" s="33" t="s">
        <v>431</v>
      </c>
      <c r="C49" s="27">
        <v>200</v>
      </c>
      <c r="D49" s="26" t="s">
        <v>33</v>
      </c>
      <c r="E49" s="74" t="s">
        <v>35</v>
      </c>
      <c r="F49" s="35"/>
      <c r="G49" s="92">
        <f t="shared" si="0"/>
        <v>0</v>
      </c>
      <c r="H49" s="92">
        <f t="shared" si="2"/>
        <v>0</v>
      </c>
      <c r="I49" s="92">
        <f t="shared" si="1"/>
        <v>0</v>
      </c>
      <c r="J49" s="35"/>
      <c r="K49" s="35"/>
    </row>
    <row r="50" spans="1:11" ht="13.5" x14ac:dyDescent="0.25">
      <c r="A50" s="95" t="s">
        <v>130</v>
      </c>
      <c r="B50" s="33" t="s">
        <v>432</v>
      </c>
      <c r="C50" s="27">
        <v>1000</v>
      </c>
      <c r="D50" s="26" t="s">
        <v>33</v>
      </c>
      <c r="E50" s="74" t="s">
        <v>35</v>
      </c>
      <c r="F50" s="35"/>
      <c r="G50" s="92">
        <f t="shared" si="0"/>
        <v>0</v>
      </c>
      <c r="H50" s="92">
        <f t="shared" si="2"/>
        <v>0</v>
      </c>
      <c r="I50" s="92">
        <f t="shared" si="1"/>
        <v>0</v>
      </c>
      <c r="J50" s="35"/>
      <c r="K50" s="35"/>
    </row>
    <row r="51" spans="1:11" ht="25.5" x14ac:dyDescent="0.25">
      <c r="A51" s="95" t="s">
        <v>131</v>
      </c>
      <c r="B51" s="85" t="s">
        <v>435</v>
      </c>
      <c r="C51" s="27">
        <v>200</v>
      </c>
      <c r="D51" s="26" t="s">
        <v>33</v>
      </c>
      <c r="E51" s="74" t="s">
        <v>35</v>
      </c>
      <c r="F51" s="35"/>
      <c r="G51" s="92">
        <f t="shared" si="0"/>
        <v>0</v>
      </c>
      <c r="H51" s="92">
        <f t="shared" si="2"/>
        <v>0</v>
      </c>
      <c r="I51" s="92">
        <f t="shared" si="1"/>
        <v>0</v>
      </c>
      <c r="J51" s="35"/>
      <c r="K51" s="35"/>
    </row>
    <row r="52" spans="1:11" ht="13.5" x14ac:dyDescent="0.25">
      <c r="A52" s="95" t="s">
        <v>132</v>
      </c>
      <c r="B52" s="103" t="s">
        <v>508</v>
      </c>
      <c r="C52" s="27">
        <v>500</v>
      </c>
      <c r="D52" s="26" t="s">
        <v>33</v>
      </c>
      <c r="E52" s="74" t="s">
        <v>35</v>
      </c>
      <c r="F52" s="35"/>
      <c r="G52" s="92">
        <f t="shared" si="0"/>
        <v>0</v>
      </c>
      <c r="H52" s="92">
        <f t="shared" si="2"/>
        <v>0</v>
      </c>
      <c r="I52" s="92">
        <f t="shared" si="1"/>
        <v>0</v>
      </c>
      <c r="J52" s="35"/>
      <c r="K52" s="35"/>
    </row>
    <row r="53" spans="1:11" ht="13.5" x14ac:dyDescent="0.25">
      <c r="A53" s="95" t="s">
        <v>133</v>
      </c>
      <c r="B53" s="33" t="s">
        <v>118</v>
      </c>
      <c r="C53" s="27">
        <v>2000</v>
      </c>
      <c r="D53" s="26" t="s">
        <v>33</v>
      </c>
      <c r="E53" s="74" t="s">
        <v>35</v>
      </c>
      <c r="F53" s="35"/>
      <c r="G53" s="92">
        <f t="shared" si="0"/>
        <v>0</v>
      </c>
      <c r="H53" s="92">
        <f t="shared" si="2"/>
        <v>0</v>
      </c>
      <c r="I53" s="92">
        <f t="shared" si="1"/>
        <v>0</v>
      </c>
      <c r="J53" s="35"/>
      <c r="K53" s="35"/>
    </row>
    <row r="54" spans="1:11" ht="13.5" x14ac:dyDescent="0.25">
      <c r="A54" s="95" t="s">
        <v>134</v>
      </c>
      <c r="B54" s="59" t="s">
        <v>119</v>
      </c>
      <c r="C54" s="27">
        <v>2000</v>
      </c>
      <c r="D54" s="26" t="s">
        <v>33</v>
      </c>
      <c r="E54" s="74" t="s">
        <v>35</v>
      </c>
      <c r="F54" s="35"/>
      <c r="G54" s="92">
        <f t="shared" si="0"/>
        <v>0</v>
      </c>
      <c r="H54" s="92">
        <f t="shared" si="2"/>
        <v>0</v>
      </c>
      <c r="I54" s="92">
        <f t="shared" si="1"/>
        <v>0</v>
      </c>
      <c r="J54" s="35"/>
      <c r="K54" s="35"/>
    </row>
    <row r="55" spans="1:11" ht="13.5" x14ac:dyDescent="0.25">
      <c r="A55" s="95" t="s">
        <v>135</v>
      </c>
      <c r="B55" s="33" t="s">
        <v>120</v>
      </c>
      <c r="C55" s="27">
        <v>2000</v>
      </c>
      <c r="D55" s="26" t="s">
        <v>33</v>
      </c>
      <c r="E55" s="74" t="s">
        <v>35</v>
      </c>
      <c r="F55" s="35"/>
      <c r="G55" s="92">
        <f t="shared" si="0"/>
        <v>0</v>
      </c>
      <c r="H55" s="92">
        <f t="shared" si="2"/>
        <v>0</v>
      </c>
      <c r="I55" s="92">
        <f t="shared" si="1"/>
        <v>0</v>
      </c>
      <c r="J55" s="35"/>
      <c r="K55" s="35"/>
    </row>
    <row r="56" spans="1:11" ht="13.5" x14ac:dyDescent="0.25">
      <c r="A56" s="95" t="s">
        <v>136</v>
      </c>
      <c r="B56" s="33" t="s">
        <v>121</v>
      </c>
      <c r="C56" s="27">
        <v>500</v>
      </c>
      <c r="D56" s="26" t="s">
        <v>33</v>
      </c>
      <c r="E56" s="74" t="s">
        <v>35</v>
      </c>
      <c r="F56" s="35"/>
      <c r="G56" s="92">
        <f t="shared" si="0"/>
        <v>0</v>
      </c>
      <c r="H56" s="92">
        <f t="shared" si="2"/>
        <v>0</v>
      </c>
      <c r="I56" s="92">
        <f t="shared" si="1"/>
        <v>0</v>
      </c>
      <c r="J56" s="35"/>
      <c r="K56" s="35"/>
    </row>
    <row r="57" spans="1:11" ht="13.5" x14ac:dyDescent="0.25">
      <c r="A57" s="95" t="s">
        <v>137</v>
      </c>
      <c r="B57" s="33" t="s">
        <v>122</v>
      </c>
      <c r="C57" s="27">
        <v>4000</v>
      </c>
      <c r="D57" s="26" t="s">
        <v>33</v>
      </c>
      <c r="E57" s="74" t="s">
        <v>35</v>
      </c>
      <c r="F57" s="35"/>
      <c r="G57" s="92">
        <f t="shared" si="0"/>
        <v>0</v>
      </c>
      <c r="H57" s="92">
        <f t="shared" si="2"/>
        <v>0</v>
      </c>
      <c r="I57" s="92">
        <f t="shared" si="1"/>
        <v>0</v>
      </c>
      <c r="J57" s="35"/>
      <c r="K57" s="35"/>
    </row>
    <row r="58" spans="1:11" ht="13.5" x14ac:dyDescent="0.25">
      <c r="A58" s="95" t="s">
        <v>138</v>
      </c>
      <c r="B58" s="33" t="s">
        <v>123</v>
      </c>
      <c r="C58" s="27">
        <v>1500</v>
      </c>
      <c r="D58" s="26" t="s">
        <v>33</v>
      </c>
      <c r="E58" s="74" t="s">
        <v>35</v>
      </c>
      <c r="F58" s="35"/>
      <c r="G58" s="92">
        <f t="shared" si="0"/>
        <v>0</v>
      </c>
      <c r="H58" s="92">
        <f t="shared" si="2"/>
        <v>0</v>
      </c>
      <c r="I58" s="92">
        <f t="shared" si="1"/>
        <v>0</v>
      </c>
      <c r="J58" s="35"/>
      <c r="K58" s="35"/>
    </row>
    <row r="59" spans="1:11" ht="13.5" x14ac:dyDescent="0.25">
      <c r="A59" s="95" t="s">
        <v>139</v>
      </c>
      <c r="B59" s="33" t="s">
        <v>124</v>
      </c>
      <c r="C59" s="27">
        <v>700</v>
      </c>
      <c r="D59" s="26" t="s">
        <v>33</v>
      </c>
      <c r="E59" s="74" t="s">
        <v>35</v>
      </c>
      <c r="F59" s="35"/>
      <c r="G59" s="92">
        <f t="shared" si="0"/>
        <v>0</v>
      </c>
      <c r="H59" s="92">
        <f t="shared" si="2"/>
        <v>0</v>
      </c>
      <c r="I59" s="92">
        <f t="shared" si="1"/>
        <v>0</v>
      </c>
      <c r="J59" s="35"/>
      <c r="K59" s="35"/>
    </row>
    <row r="60" spans="1:11" ht="13.5" x14ac:dyDescent="0.25">
      <c r="A60" s="95" t="s">
        <v>140</v>
      </c>
      <c r="B60" s="33" t="s">
        <v>125</v>
      </c>
      <c r="C60" s="27">
        <v>600</v>
      </c>
      <c r="D60" s="26" t="s">
        <v>33</v>
      </c>
      <c r="E60" s="74" t="s">
        <v>35</v>
      </c>
      <c r="F60" s="35"/>
      <c r="G60" s="92">
        <f t="shared" si="0"/>
        <v>0</v>
      </c>
      <c r="H60" s="92">
        <f t="shared" si="2"/>
        <v>0</v>
      </c>
      <c r="I60" s="92">
        <f t="shared" si="1"/>
        <v>0</v>
      </c>
      <c r="J60" s="35"/>
      <c r="K60" s="35"/>
    </row>
    <row r="61" spans="1:11" ht="13.5" x14ac:dyDescent="0.25">
      <c r="A61" s="95" t="s">
        <v>141</v>
      </c>
      <c r="B61" s="33" t="s">
        <v>126</v>
      </c>
      <c r="C61" s="27">
        <v>2000</v>
      </c>
      <c r="D61" s="26" t="s">
        <v>33</v>
      </c>
      <c r="E61" s="74" t="s">
        <v>35</v>
      </c>
      <c r="F61" s="35"/>
      <c r="G61" s="92">
        <f t="shared" si="0"/>
        <v>0</v>
      </c>
      <c r="H61" s="92">
        <f t="shared" si="2"/>
        <v>0</v>
      </c>
      <c r="I61" s="92">
        <f t="shared" si="1"/>
        <v>0</v>
      </c>
      <c r="J61" s="35"/>
      <c r="K61" s="35"/>
    </row>
    <row r="62" spans="1:11" ht="13.5" x14ac:dyDescent="0.25">
      <c r="A62" s="95" t="s">
        <v>142</v>
      </c>
      <c r="B62" s="59" t="s">
        <v>127</v>
      </c>
      <c r="C62" s="27">
        <v>3000</v>
      </c>
      <c r="D62" s="26" t="s">
        <v>33</v>
      </c>
      <c r="E62" s="74" t="s">
        <v>35</v>
      </c>
      <c r="F62" s="35"/>
      <c r="G62" s="92">
        <f t="shared" si="0"/>
        <v>0</v>
      </c>
      <c r="H62" s="92">
        <f t="shared" si="2"/>
        <v>0</v>
      </c>
      <c r="I62" s="92">
        <f t="shared" si="1"/>
        <v>0</v>
      </c>
      <c r="J62" s="35"/>
      <c r="K62" s="35"/>
    </row>
    <row r="63" spans="1:11" ht="13.5" x14ac:dyDescent="0.25">
      <c r="A63" s="95" t="s">
        <v>143</v>
      </c>
      <c r="B63" s="33" t="s">
        <v>363</v>
      </c>
      <c r="C63" s="34">
        <v>300</v>
      </c>
      <c r="D63" s="32" t="s">
        <v>174</v>
      </c>
      <c r="E63" s="74" t="s">
        <v>35</v>
      </c>
      <c r="F63" s="35"/>
      <c r="G63" s="92">
        <f t="shared" si="0"/>
        <v>0</v>
      </c>
      <c r="H63" s="92">
        <f>G63*0.095</f>
        <v>0</v>
      </c>
      <c r="I63" s="92">
        <f t="shared" si="1"/>
        <v>0</v>
      </c>
      <c r="J63" s="35"/>
      <c r="K63" s="35"/>
    </row>
    <row r="64" spans="1:11" ht="13.5" x14ac:dyDescent="0.25">
      <c r="A64" s="95" t="s">
        <v>144</v>
      </c>
      <c r="B64" s="33" t="s">
        <v>128</v>
      </c>
      <c r="C64" s="27">
        <v>400</v>
      </c>
      <c r="D64" s="26" t="s">
        <v>33</v>
      </c>
      <c r="E64" s="74" t="s">
        <v>35</v>
      </c>
      <c r="F64" s="35"/>
      <c r="G64" s="92">
        <f t="shared" si="0"/>
        <v>0</v>
      </c>
      <c r="H64" s="92">
        <f t="shared" si="2"/>
        <v>0</v>
      </c>
      <c r="I64" s="92">
        <f t="shared" si="1"/>
        <v>0</v>
      </c>
      <c r="J64" s="35"/>
      <c r="K64" s="35"/>
    </row>
    <row r="65" spans="1:11" ht="13.5" x14ac:dyDescent="0.25">
      <c r="A65" s="95" t="s">
        <v>145</v>
      </c>
      <c r="B65" s="24" t="s">
        <v>155</v>
      </c>
      <c r="C65" s="27">
        <v>5</v>
      </c>
      <c r="D65" s="26" t="s">
        <v>33</v>
      </c>
      <c r="E65" s="74" t="s">
        <v>35</v>
      </c>
      <c r="F65" s="35"/>
      <c r="G65" s="92">
        <f t="shared" si="0"/>
        <v>0</v>
      </c>
      <c r="H65" s="92">
        <f t="shared" si="2"/>
        <v>0</v>
      </c>
      <c r="I65" s="92">
        <f t="shared" si="1"/>
        <v>0</v>
      </c>
      <c r="J65" s="35"/>
      <c r="K65" s="35"/>
    </row>
    <row r="66" spans="1:11" ht="13.5" x14ac:dyDescent="0.25">
      <c r="A66" s="95" t="s">
        <v>146</v>
      </c>
      <c r="B66" s="24" t="s">
        <v>156</v>
      </c>
      <c r="C66" s="27">
        <v>200</v>
      </c>
      <c r="D66" s="26" t="s">
        <v>33</v>
      </c>
      <c r="E66" s="74" t="s">
        <v>35</v>
      </c>
      <c r="F66" s="35"/>
      <c r="G66" s="92">
        <f t="shared" si="0"/>
        <v>0</v>
      </c>
      <c r="H66" s="92">
        <f t="shared" si="2"/>
        <v>0</v>
      </c>
      <c r="I66" s="92">
        <f t="shared" si="1"/>
        <v>0</v>
      </c>
      <c r="J66" s="35"/>
      <c r="K66" s="35"/>
    </row>
    <row r="67" spans="1:11" ht="13.5" x14ac:dyDescent="0.25">
      <c r="A67" s="95" t="s">
        <v>147</v>
      </c>
      <c r="B67" s="24" t="s">
        <v>157</v>
      </c>
      <c r="C67" s="27">
        <v>60</v>
      </c>
      <c r="D67" s="26" t="s">
        <v>33</v>
      </c>
      <c r="E67" s="74" t="s">
        <v>35</v>
      </c>
      <c r="F67" s="35"/>
      <c r="G67" s="92">
        <f t="shared" si="0"/>
        <v>0</v>
      </c>
      <c r="H67" s="92">
        <f t="shared" si="2"/>
        <v>0</v>
      </c>
      <c r="I67" s="92">
        <f t="shared" si="1"/>
        <v>0</v>
      </c>
      <c r="J67" s="35"/>
      <c r="K67" s="35"/>
    </row>
    <row r="68" spans="1:11" ht="13.5" x14ac:dyDescent="0.25">
      <c r="A68" s="95" t="s">
        <v>148</v>
      </c>
      <c r="B68" s="24" t="s">
        <v>158</v>
      </c>
      <c r="C68" s="27">
        <v>5</v>
      </c>
      <c r="D68" s="26" t="s">
        <v>33</v>
      </c>
      <c r="E68" s="74" t="s">
        <v>35</v>
      </c>
      <c r="F68" s="35"/>
      <c r="G68" s="92">
        <f t="shared" si="0"/>
        <v>0</v>
      </c>
      <c r="H68" s="92">
        <f t="shared" si="2"/>
        <v>0</v>
      </c>
      <c r="I68" s="92">
        <f t="shared" si="1"/>
        <v>0</v>
      </c>
      <c r="J68" s="35"/>
      <c r="K68" s="35"/>
    </row>
    <row r="69" spans="1:11" ht="13.5" x14ac:dyDescent="0.25">
      <c r="A69" s="95" t="s">
        <v>149</v>
      </c>
      <c r="B69" s="24" t="s">
        <v>159</v>
      </c>
      <c r="C69" s="27">
        <v>20</v>
      </c>
      <c r="D69" s="26" t="s">
        <v>33</v>
      </c>
      <c r="E69" s="74" t="s">
        <v>35</v>
      </c>
      <c r="F69" s="35"/>
      <c r="G69" s="92">
        <f t="shared" si="0"/>
        <v>0</v>
      </c>
      <c r="H69" s="92">
        <f t="shared" si="2"/>
        <v>0</v>
      </c>
      <c r="I69" s="92">
        <f t="shared" si="1"/>
        <v>0</v>
      </c>
      <c r="J69" s="35"/>
      <c r="K69" s="35"/>
    </row>
    <row r="70" spans="1:11" ht="13.5" x14ac:dyDescent="0.25">
      <c r="A70" s="95" t="s">
        <v>150</v>
      </c>
      <c r="B70" s="57" t="s">
        <v>160</v>
      </c>
      <c r="C70" s="27">
        <v>20</v>
      </c>
      <c r="D70" s="26" t="s">
        <v>33</v>
      </c>
      <c r="E70" s="74" t="s">
        <v>35</v>
      </c>
      <c r="F70" s="35"/>
      <c r="G70" s="92">
        <f>C70*F70</f>
        <v>0</v>
      </c>
      <c r="H70" s="92">
        <f t="shared" si="2"/>
        <v>0</v>
      </c>
      <c r="I70" s="92">
        <f>+G70+H70</f>
        <v>0</v>
      </c>
      <c r="J70" s="35"/>
      <c r="K70" s="35"/>
    </row>
    <row r="71" spans="1:11" ht="13.5" x14ac:dyDescent="0.25">
      <c r="A71" s="95" t="s">
        <v>151</v>
      </c>
      <c r="B71" s="24" t="s">
        <v>161</v>
      </c>
      <c r="C71" s="27">
        <v>10</v>
      </c>
      <c r="D71" s="26" t="s">
        <v>33</v>
      </c>
      <c r="E71" s="74" t="s">
        <v>35</v>
      </c>
      <c r="F71" s="35"/>
      <c r="G71" s="92">
        <f>C71*F71</f>
        <v>0</v>
      </c>
      <c r="H71" s="92">
        <f t="shared" si="2"/>
        <v>0</v>
      </c>
      <c r="I71" s="92">
        <f>+G71+H71</f>
        <v>0</v>
      </c>
      <c r="J71" s="35"/>
      <c r="K71" s="35"/>
    </row>
    <row r="72" spans="1:11" ht="13.5" x14ac:dyDescent="0.25">
      <c r="A72" s="95" t="s">
        <v>152</v>
      </c>
      <c r="B72" s="24" t="s">
        <v>162</v>
      </c>
      <c r="C72" s="27">
        <v>500</v>
      </c>
      <c r="D72" s="26" t="s">
        <v>33</v>
      </c>
      <c r="E72" s="74" t="s">
        <v>35</v>
      </c>
      <c r="F72" s="35"/>
      <c r="G72" s="92">
        <f>C72*F72</f>
        <v>0</v>
      </c>
      <c r="H72" s="92">
        <f t="shared" ref="H72" si="3">G72*0.095</f>
        <v>0</v>
      </c>
      <c r="I72" s="92">
        <f>+G72+H72</f>
        <v>0</v>
      </c>
      <c r="J72" s="35"/>
      <c r="K72" s="35"/>
    </row>
    <row r="73" spans="1:11" ht="13.5" x14ac:dyDescent="0.25">
      <c r="A73" s="56"/>
      <c r="B73" s="56" t="s">
        <v>337</v>
      </c>
      <c r="C73" s="74" t="s">
        <v>35</v>
      </c>
      <c r="D73" s="74" t="s">
        <v>35</v>
      </c>
      <c r="E73" s="74" t="s">
        <v>35</v>
      </c>
      <c r="F73" s="74" t="s">
        <v>35</v>
      </c>
      <c r="G73" s="75">
        <f>SUM(G7:G72)</f>
        <v>0</v>
      </c>
      <c r="H73" s="75">
        <f>G73*0.095</f>
        <v>0</v>
      </c>
      <c r="I73" s="75">
        <f>+G73+H73</f>
        <v>0</v>
      </c>
      <c r="J73" s="93">
        <f>SUM(J7:J72)</f>
        <v>0</v>
      </c>
      <c r="K73" s="93">
        <f>SUM(K7:K72)</f>
        <v>0</v>
      </c>
    </row>
    <row r="74" spans="1:11" ht="13.5" x14ac:dyDescent="0.25">
      <c r="A74" s="171" t="s">
        <v>338</v>
      </c>
      <c r="B74" s="172"/>
      <c r="C74" s="172"/>
      <c r="D74" s="172"/>
      <c r="E74" s="172"/>
      <c r="F74" s="172"/>
      <c r="G74" s="172"/>
      <c r="H74" s="172"/>
      <c r="I74" s="172"/>
      <c r="J74" s="172"/>
      <c r="K74" s="173"/>
    </row>
    <row r="75" spans="1:11" ht="13.5" x14ac:dyDescent="0.25">
      <c r="A75" s="94" t="s">
        <v>153</v>
      </c>
      <c r="B75" s="24" t="s">
        <v>105</v>
      </c>
      <c r="C75" s="27">
        <v>200</v>
      </c>
      <c r="D75" s="26" t="s">
        <v>33</v>
      </c>
      <c r="E75" s="27" t="s">
        <v>35</v>
      </c>
      <c r="F75" s="35"/>
      <c r="G75" s="92">
        <f t="shared" ref="G75:G80" si="4">C75*F75</f>
        <v>0</v>
      </c>
      <c r="H75" s="92">
        <f>G75*0.095</f>
        <v>0</v>
      </c>
      <c r="I75" s="92">
        <f>+G75+H75</f>
        <v>0</v>
      </c>
      <c r="J75" s="35"/>
      <c r="K75" s="27" t="s">
        <v>35</v>
      </c>
    </row>
    <row r="76" spans="1:11" ht="13.5" x14ac:dyDescent="0.25">
      <c r="A76" s="94" t="s">
        <v>154</v>
      </c>
      <c r="B76" s="24" t="s">
        <v>106</v>
      </c>
      <c r="C76" s="27">
        <v>200</v>
      </c>
      <c r="D76" s="26" t="s">
        <v>33</v>
      </c>
      <c r="E76" s="27" t="s">
        <v>35</v>
      </c>
      <c r="F76" s="35"/>
      <c r="G76" s="92">
        <f t="shared" si="4"/>
        <v>0</v>
      </c>
      <c r="H76" s="92">
        <f t="shared" ref="H76:H80" si="5">G76*0.095</f>
        <v>0</v>
      </c>
      <c r="I76" s="92">
        <f t="shared" ref="I76:I80" si="6">+G76+H76</f>
        <v>0</v>
      </c>
      <c r="J76" s="35"/>
      <c r="K76" s="27" t="s">
        <v>35</v>
      </c>
    </row>
    <row r="77" spans="1:11" ht="13.5" x14ac:dyDescent="0.25">
      <c r="A77" s="94" t="s">
        <v>208</v>
      </c>
      <c r="B77" s="24" t="s">
        <v>107</v>
      </c>
      <c r="C77" s="27">
        <v>100</v>
      </c>
      <c r="D77" s="26" t="s">
        <v>33</v>
      </c>
      <c r="E77" s="27" t="s">
        <v>35</v>
      </c>
      <c r="F77" s="35"/>
      <c r="G77" s="92">
        <f t="shared" si="4"/>
        <v>0</v>
      </c>
      <c r="H77" s="92">
        <f>G77*0.095</f>
        <v>0</v>
      </c>
      <c r="I77" s="92">
        <f t="shared" si="6"/>
        <v>0</v>
      </c>
      <c r="J77" s="35"/>
      <c r="K77" s="27" t="s">
        <v>35</v>
      </c>
    </row>
    <row r="78" spans="1:11" ht="13.5" x14ac:dyDescent="0.25">
      <c r="A78" s="94" t="s">
        <v>164</v>
      </c>
      <c r="B78" s="24" t="s">
        <v>108</v>
      </c>
      <c r="C78" s="27">
        <v>200</v>
      </c>
      <c r="D78" s="26" t="s">
        <v>33</v>
      </c>
      <c r="E78" s="27" t="s">
        <v>35</v>
      </c>
      <c r="F78" s="35"/>
      <c r="G78" s="92">
        <f t="shared" si="4"/>
        <v>0</v>
      </c>
      <c r="H78" s="92">
        <f t="shared" si="5"/>
        <v>0</v>
      </c>
      <c r="I78" s="92">
        <f t="shared" si="6"/>
        <v>0</v>
      </c>
      <c r="J78" s="35"/>
      <c r="K78" s="27" t="s">
        <v>35</v>
      </c>
    </row>
    <row r="79" spans="1:11" ht="13.5" x14ac:dyDescent="0.25">
      <c r="A79" s="94" t="s">
        <v>415</v>
      </c>
      <c r="B79" s="24" t="s">
        <v>109</v>
      </c>
      <c r="C79" s="27">
        <v>300</v>
      </c>
      <c r="D79" s="26" t="s">
        <v>33</v>
      </c>
      <c r="E79" s="27" t="s">
        <v>35</v>
      </c>
      <c r="F79" s="35"/>
      <c r="G79" s="92">
        <f t="shared" si="4"/>
        <v>0</v>
      </c>
      <c r="H79" s="92">
        <f t="shared" si="5"/>
        <v>0</v>
      </c>
      <c r="I79" s="92">
        <f t="shared" si="6"/>
        <v>0</v>
      </c>
      <c r="J79" s="35"/>
      <c r="K79" s="27" t="s">
        <v>35</v>
      </c>
    </row>
    <row r="80" spans="1:11" ht="25.5" x14ac:dyDescent="0.25">
      <c r="A80" s="94" t="s">
        <v>165</v>
      </c>
      <c r="B80" s="24" t="s">
        <v>110</v>
      </c>
      <c r="C80" s="27">
        <v>800</v>
      </c>
      <c r="D80" s="26" t="s">
        <v>33</v>
      </c>
      <c r="E80" s="27" t="s">
        <v>35</v>
      </c>
      <c r="F80" s="35"/>
      <c r="G80" s="92">
        <f t="shared" si="4"/>
        <v>0</v>
      </c>
      <c r="H80" s="92">
        <f t="shared" si="5"/>
        <v>0</v>
      </c>
      <c r="I80" s="92">
        <f t="shared" si="6"/>
        <v>0</v>
      </c>
      <c r="J80" s="35"/>
      <c r="K80" s="27" t="s">
        <v>35</v>
      </c>
    </row>
    <row r="81" spans="1:11" ht="13.5" x14ac:dyDescent="0.25">
      <c r="A81" s="94"/>
      <c r="B81" s="56" t="s">
        <v>339</v>
      </c>
      <c r="C81" s="74" t="s">
        <v>35</v>
      </c>
      <c r="D81" s="74" t="s">
        <v>35</v>
      </c>
      <c r="E81" s="74" t="s">
        <v>35</v>
      </c>
      <c r="F81" s="74" t="s">
        <v>35</v>
      </c>
      <c r="G81" s="75">
        <f>SUM(G75:G80)</f>
        <v>0</v>
      </c>
      <c r="H81" s="75">
        <f>G81*0.095</f>
        <v>0</v>
      </c>
      <c r="I81" s="75">
        <f>+G81+H81</f>
        <v>0</v>
      </c>
      <c r="J81" s="93">
        <f>SUM(J75:J80)</f>
        <v>0</v>
      </c>
      <c r="K81" s="74" t="s">
        <v>35</v>
      </c>
    </row>
    <row r="82" spans="1:11" ht="13.5" x14ac:dyDescent="0.25">
      <c r="A82" s="171" t="s">
        <v>403</v>
      </c>
      <c r="B82" s="172"/>
      <c r="C82" s="172"/>
      <c r="D82" s="172"/>
      <c r="E82" s="172"/>
      <c r="F82" s="172"/>
      <c r="G82" s="172"/>
      <c r="H82" s="172"/>
      <c r="I82" s="172"/>
      <c r="J82" s="172"/>
      <c r="K82" s="173"/>
    </row>
    <row r="83" spans="1:11" ht="25.5" x14ac:dyDescent="0.25">
      <c r="A83" s="94" t="s">
        <v>166</v>
      </c>
      <c r="B83" s="85" t="s">
        <v>405</v>
      </c>
      <c r="C83" s="27">
        <v>1000</v>
      </c>
      <c r="D83" s="26" t="s">
        <v>33</v>
      </c>
      <c r="E83" s="27" t="s">
        <v>35</v>
      </c>
      <c r="F83" s="35"/>
      <c r="G83" s="92">
        <f>C83*F83</f>
        <v>0</v>
      </c>
      <c r="H83" s="92">
        <f>G83*0.095</f>
        <v>0</v>
      </c>
      <c r="I83" s="92">
        <f>+G83+H83</f>
        <v>0</v>
      </c>
      <c r="J83" s="35"/>
      <c r="K83" s="27" t="s">
        <v>35</v>
      </c>
    </row>
    <row r="84" spans="1:11" ht="13.5" x14ac:dyDescent="0.25">
      <c r="A84" s="94" t="s">
        <v>416</v>
      </c>
      <c r="B84" s="103" t="s">
        <v>406</v>
      </c>
      <c r="C84" s="27">
        <v>1000</v>
      </c>
      <c r="D84" s="26" t="s">
        <v>33</v>
      </c>
      <c r="E84" s="27" t="s">
        <v>35</v>
      </c>
      <c r="F84" s="35"/>
      <c r="G84" s="92">
        <f>C84*F84</f>
        <v>0</v>
      </c>
      <c r="H84" s="92">
        <f>G84*0.095</f>
        <v>0</v>
      </c>
      <c r="I84" s="92">
        <f>+G84+H84</f>
        <v>0</v>
      </c>
      <c r="J84" s="35"/>
      <c r="K84" s="27" t="s">
        <v>35</v>
      </c>
    </row>
    <row r="85" spans="1:11" ht="13.5" x14ac:dyDescent="0.25">
      <c r="A85" s="94"/>
      <c r="B85" s="56" t="s">
        <v>404</v>
      </c>
      <c r="C85" s="27" t="s">
        <v>35</v>
      </c>
      <c r="D85" s="27" t="s">
        <v>35</v>
      </c>
      <c r="E85" s="27" t="s">
        <v>35</v>
      </c>
      <c r="F85" s="27" t="s">
        <v>35</v>
      </c>
      <c r="G85" s="75">
        <f>SUM(G83:G84)</f>
        <v>0</v>
      </c>
      <c r="H85" s="75">
        <f>G85*0.095</f>
        <v>0</v>
      </c>
      <c r="I85" s="75">
        <f>SUM(I83:I84)</f>
        <v>0</v>
      </c>
      <c r="J85" s="104">
        <f>SUM(J83:J84)</f>
        <v>0</v>
      </c>
      <c r="K85" s="74" t="s">
        <v>35</v>
      </c>
    </row>
    <row r="86" spans="1:11" x14ac:dyDescent="0.25">
      <c r="G86" s="128"/>
      <c r="I86" s="130"/>
    </row>
    <row r="87" spans="1:11" ht="13.5" x14ac:dyDescent="0.25">
      <c r="A87" s="156" t="s">
        <v>468</v>
      </c>
      <c r="B87" s="157"/>
      <c r="C87" s="36"/>
      <c r="D87" s="37"/>
      <c r="E87" s="38"/>
      <c r="F87" s="38"/>
      <c r="G87" s="38"/>
      <c r="H87" s="38"/>
      <c r="I87" s="38"/>
      <c r="J87" s="38"/>
      <c r="K87" s="38"/>
    </row>
    <row r="88" spans="1:11" ht="24.75" customHeight="1" x14ac:dyDescent="0.25">
      <c r="A88" s="154" t="s">
        <v>469</v>
      </c>
      <c r="B88" s="154"/>
      <c r="C88" s="154"/>
      <c r="D88" s="154"/>
      <c r="E88" s="154"/>
      <c r="F88" s="154"/>
      <c r="G88" s="154"/>
      <c r="H88" s="154"/>
      <c r="I88" s="154"/>
      <c r="J88" s="154"/>
      <c r="K88" s="154"/>
    </row>
    <row r="89" spans="1:11" ht="13.5" x14ac:dyDescent="0.25">
      <c r="A89" s="154" t="s">
        <v>470</v>
      </c>
      <c r="B89" s="154"/>
      <c r="C89" s="154"/>
      <c r="D89" s="154"/>
      <c r="E89" s="154"/>
      <c r="F89" s="154"/>
      <c r="G89" s="154"/>
      <c r="H89" s="154"/>
      <c r="I89" s="154"/>
      <c r="J89" s="154"/>
      <c r="K89" s="154"/>
    </row>
    <row r="90" spans="1:11" ht="13.5" x14ac:dyDescent="0.25">
      <c r="A90" s="154" t="s">
        <v>509</v>
      </c>
      <c r="B90" s="154"/>
      <c r="C90" s="154"/>
      <c r="D90" s="154"/>
      <c r="E90" s="154"/>
      <c r="F90" s="154"/>
      <c r="G90" s="154"/>
      <c r="H90" s="154"/>
      <c r="I90" s="154"/>
      <c r="J90" s="154"/>
      <c r="K90" s="154"/>
    </row>
    <row r="91" spans="1:11" ht="13.5" x14ac:dyDescent="0.25">
      <c r="A91" s="154" t="s">
        <v>472</v>
      </c>
      <c r="B91" s="154"/>
      <c r="C91" s="154"/>
      <c r="D91" s="154"/>
      <c r="E91" s="154"/>
      <c r="F91" s="154"/>
      <c r="G91" s="154"/>
      <c r="H91" s="154"/>
      <c r="I91" s="154"/>
      <c r="J91" s="154"/>
      <c r="K91" s="154"/>
    </row>
    <row r="92" spans="1:11" ht="13.5" x14ac:dyDescent="0.25">
      <c r="A92" s="154" t="s">
        <v>473</v>
      </c>
      <c r="B92" s="154"/>
      <c r="C92" s="154"/>
      <c r="D92" s="154"/>
      <c r="E92" s="154"/>
      <c r="F92" s="154"/>
      <c r="G92" s="154"/>
      <c r="H92" s="154"/>
      <c r="I92" s="154"/>
      <c r="J92" s="154"/>
      <c r="K92" s="154"/>
    </row>
    <row r="93" spans="1:11" ht="13.5" x14ac:dyDescent="0.25">
      <c r="A93" s="154" t="s">
        <v>474</v>
      </c>
      <c r="B93" s="154"/>
      <c r="C93" s="154"/>
      <c r="D93" s="154"/>
      <c r="E93" s="154"/>
      <c r="F93" s="154"/>
      <c r="G93" s="154"/>
      <c r="H93" s="154"/>
      <c r="I93" s="154"/>
      <c r="J93" s="154"/>
      <c r="K93" s="154"/>
    </row>
    <row r="94" spans="1:11" ht="13.5" x14ac:dyDescent="0.25">
      <c r="A94" s="154" t="s">
        <v>475</v>
      </c>
      <c r="B94" s="154"/>
      <c r="C94" s="154"/>
      <c r="D94" s="154"/>
      <c r="E94" s="154"/>
      <c r="F94" s="154"/>
      <c r="G94" s="154"/>
      <c r="H94" s="154"/>
      <c r="I94" s="154"/>
      <c r="J94" s="154"/>
      <c r="K94" s="154"/>
    </row>
    <row r="95" spans="1:11" ht="27" customHeight="1" x14ac:dyDescent="0.25">
      <c r="A95" s="154" t="s">
        <v>476</v>
      </c>
      <c r="B95" s="154"/>
      <c r="C95" s="154"/>
      <c r="D95" s="154"/>
      <c r="E95" s="154"/>
      <c r="F95" s="154"/>
      <c r="G95" s="154"/>
      <c r="H95" s="154"/>
      <c r="I95" s="154"/>
      <c r="J95" s="154"/>
      <c r="K95" s="154"/>
    </row>
    <row r="96" spans="1:11" ht="39.75" customHeight="1" x14ac:dyDescent="0.25">
      <c r="A96" s="154" t="s">
        <v>510</v>
      </c>
      <c r="B96" s="154"/>
      <c r="C96" s="154"/>
      <c r="D96" s="154"/>
      <c r="E96" s="154"/>
      <c r="F96" s="154"/>
      <c r="G96" s="154"/>
      <c r="H96" s="154"/>
      <c r="I96" s="154"/>
      <c r="J96" s="154"/>
      <c r="K96" s="154"/>
    </row>
    <row r="97" spans="1:11" ht="13.5" x14ac:dyDescent="0.25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</row>
    <row r="98" spans="1:11" ht="13.5" x14ac:dyDescent="0.25">
      <c r="A98" s="155" t="s">
        <v>477</v>
      </c>
      <c r="B98" s="155"/>
      <c r="C98" s="39" t="s">
        <v>478</v>
      </c>
      <c r="D98" s="37"/>
      <c r="E98" s="38"/>
      <c r="F98" s="40" t="s">
        <v>479</v>
      </c>
      <c r="G98" s="38"/>
      <c r="H98" s="38"/>
      <c r="I98" s="38"/>
      <c r="J98" s="38"/>
      <c r="K98" s="38"/>
    </row>
  </sheetData>
  <mergeCells count="16">
    <mergeCell ref="A2:K2"/>
    <mergeCell ref="G1:K1"/>
    <mergeCell ref="A74:K74"/>
    <mergeCell ref="A82:K82"/>
    <mergeCell ref="A6:K6"/>
    <mergeCell ref="A87:B87"/>
    <mergeCell ref="A94:K94"/>
    <mergeCell ref="A95:K95"/>
    <mergeCell ref="A96:K96"/>
    <mergeCell ref="A98:B98"/>
    <mergeCell ref="A88:K88"/>
    <mergeCell ref="A89:K89"/>
    <mergeCell ref="A90:K90"/>
    <mergeCell ref="A91:K91"/>
    <mergeCell ref="A92:K92"/>
    <mergeCell ref="A93:K93"/>
  </mergeCells>
  <dataValidations count="1">
    <dataValidation type="whole" operator="equal" allowBlank="1" showInputMessage="1" showErrorMessage="1" sqref="J75:J80 J83:J84 J7:K72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workbookViewId="0">
      <pane ySplit="5" topLeftCell="A36" activePane="bottomLeft" state="frozen"/>
      <selection pane="bottomLeft" activeCell="A2" sqref="A2:K2"/>
    </sheetView>
  </sheetViews>
  <sheetFormatPr defaultRowHeight="15" x14ac:dyDescent="0.25"/>
  <cols>
    <col min="1" max="1" width="5.28515625" customWidth="1"/>
    <col min="2" max="2" width="32.140625" customWidth="1"/>
    <col min="3" max="3" width="9.28515625" customWidth="1"/>
    <col min="4" max="4" width="6.42578125" customWidth="1"/>
    <col min="5" max="5" width="9.28515625" style="8" customWidth="1"/>
    <col min="6" max="6" width="9.140625" style="8" customWidth="1"/>
    <col min="7" max="7" width="9.7109375" style="8" customWidth="1"/>
    <col min="8" max="8" width="11.140625" customWidth="1"/>
    <col min="9" max="9" width="11.85546875" customWidth="1"/>
    <col min="10" max="10" width="11.28515625" customWidth="1"/>
    <col min="11" max="11" width="11.42578125" style="14" customWidth="1"/>
  </cols>
  <sheetData>
    <row r="1" spans="1:11" ht="15" customHeight="1" x14ac:dyDescent="0.25">
      <c r="A1" s="2"/>
      <c r="B1" s="18" t="s">
        <v>36</v>
      </c>
      <c r="C1" s="3"/>
      <c r="D1" s="2"/>
      <c r="E1" s="2"/>
      <c r="F1" s="2"/>
      <c r="G1" s="154" t="s">
        <v>455</v>
      </c>
      <c r="H1" s="154"/>
      <c r="I1" s="154"/>
      <c r="J1" s="154"/>
      <c r="K1" s="154"/>
    </row>
    <row r="2" spans="1:11" ht="15.75" customHeight="1" x14ac:dyDescent="0.3">
      <c r="A2" s="177" t="s">
        <v>698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</row>
    <row r="3" spans="1:11" x14ac:dyDescent="0.25">
      <c r="A3" s="2"/>
      <c r="B3" s="2"/>
      <c r="C3" s="3"/>
      <c r="D3" s="2"/>
      <c r="E3" s="4"/>
      <c r="F3" s="4"/>
      <c r="G3" s="4"/>
      <c r="H3" s="2"/>
      <c r="I3" s="2"/>
      <c r="J3" s="2"/>
      <c r="K3" s="12"/>
    </row>
    <row r="4" spans="1:11" ht="64.5" x14ac:dyDescent="0.25">
      <c r="A4" s="42" t="s">
        <v>442</v>
      </c>
      <c r="B4" s="43" t="s">
        <v>443</v>
      </c>
      <c r="C4" s="44" t="s">
        <v>31</v>
      </c>
      <c r="D4" s="42" t="s">
        <v>444</v>
      </c>
      <c r="E4" s="42" t="s">
        <v>445</v>
      </c>
      <c r="F4" s="42" t="s">
        <v>446</v>
      </c>
      <c r="G4" s="42" t="s">
        <v>447</v>
      </c>
      <c r="H4" s="42" t="s">
        <v>448</v>
      </c>
      <c r="I4" s="42" t="s">
        <v>449</v>
      </c>
      <c r="J4" s="42" t="s">
        <v>450</v>
      </c>
      <c r="K4" s="42" t="s">
        <v>451</v>
      </c>
    </row>
    <row r="5" spans="1:11" ht="26.25" x14ac:dyDescent="0.25">
      <c r="A5" s="45">
        <v>1</v>
      </c>
      <c r="B5" s="46">
        <v>2</v>
      </c>
      <c r="C5" s="47">
        <v>3</v>
      </c>
      <c r="D5" s="45">
        <v>4</v>
      </c>
      <c r="E5" s="45">
        <v>5</v>
      </c>
      <c r="F5" s="45">
        <v>6</v>
      </c>
      <c r="G5" s="45" t="s">
        <v>452</v>
      </c>
      <c r="H5" s="45" t="s">
        <v>453</v>
      </c>
      <c r="I5" s="45" t="s">
        <v>454</v>
      </c>
      <c r="J5" s="45">
        <v>10</v>
      </c>
      <c r="K5" s="45">
        <v>11</v>
      </c>
    </row>
    <row r="6" spans="1:11" x14ac:dyDescent="0.25">
      <c r="A6" s="162" t="s">
        <v>340</v>
      </c>
      <c r="B6" s="163"/>
      <c r="C6" s="163"/>
      <c r="D6" s="163"/>
      <c r="E6" s="163"/>
      <c r="F6" s="163"/>
      <c r="G6" s="163"/>
      <c r="H6" s="163"/>
      <c r="I6" s="163"/>
      <c r="J6" s="163"/>
      <c r="K6" s="178"/>
    </row>
    <row r="7" spans="1:11" ht="25.5" x14ac:dyDescent="0.25">
      <c r="A7" s="50" t="s">
        <v>67</v>
      </c>
      <c r="B7" s="24" t="s">
        <v>173</v>
      </c>
      <c r="C7" s="27">
        <v>300</v>
      </c>
      <c r="D7" s="27" t="s">
        <v>174</v>
      </c>
      <c r="E7" s="60"/>
      <c r="F7" s="60"/>
      <c r="G7" s="55">
        <f>C7*F7</f>
        <v>0</v>
      </c>
      <c r="H7" s="55">
        <f>G7*0.095</f>
        <v>0</v>
      </c>
      <c r="I7" s="55">
        <f>+G7+H7</f>
        <v>0</v>
      </c>
      <c r="J7" s="73"/>
      <c r="K7" s="86"/>
    </row>
    <row r="8" spans="1:11" ht="25.5" x14ac:dyDescent="0.25">
      <c r="A8" s="50" t="s">
        <v>68</v>
      </c>
      <c r="B8" s="24" t="s">
        <v>245</v>
      </c>
      <c r="C8" s="27">
        <v>500</v>
      </c>
      <c r="D8" s="27" t="s">
        <v>174</v>
      </c>
      <c r="E8" s="60"/>
      <c r="F8" s="60"/>
      <c r="G8" s="55">
        <f t="shared" ref="G8:G32" si="0">C8*F8</f>
        <v>0</v>
      </c>
      <c r="H8" s="55">
        <f t="shared" ref="H8:H32" si="1">G8*0.095</f>
        <v>0</v>
      </c>
      <c r="I8" s="55">
        <f t="shared" ref="I8:I33" si="2">+G8+H8</f>
        <v>0</v>
      </c>
      <c r="J8" s="73"/>
      <c r="K8" s="86"/>
    </row>
    <row r="9" spans="1:11" ht="25.5" x14ac:dyDescent="0.25">
      <c r="A9" s="65" t="s">
        <v>2</v>
      </c>
      <c r="B9" s="33" t="s">
        <v>369</v>
      </c>
      <c r="C9" s="34">
        <v>1000</v>
      </c>
      <c r="D9" s="34" t="s">
        <v>33</v>
      </c>
      <c r="E9" s="60"/>
      <c r="F9" s="60"/>
      <c r="G9" s="55">
        <f t="shared" si="0"/>
        <v>0</v>
      </c>
      <c r="H9" s="55">
        <f t="shared" si="1"/>
        <v>0</v>
      </c>
      <c r="I9" s="55">
        <f t="shared" si="2"/>
        <v>0</v>
      </c>
      <c r="J9" s="73"/>
      <c r="K9" s="86"/>
    </row>
    <row r="10" spans="1:11" ht="25.5" x14ac:dyDescent="0.25">
      <c r="A10" s="65" t="s">
        <v>3</v>
      </c>
      <c r="B10" s="33" t="s">
        <v>246</v>
      </c>
      <c r="C10" s="27">
        <v>100</v>
      </c>
      <c r="D10" s="34" t="s">
        <v>174</v>
      </c>
      <c r="E10" s="60"/>
      <c r="F10" s="60"/>
      <c r="G10" s="55">
        <f t="shared" si="0"/>
        <v>0</v>
      </c>
      <c r="H10" s="55">
        <f t="shared" si="1"/>
        <v>0</v>
      </c>
      <c r="I10" s="55">
        <f t="shared" si="2"/>
        <v>0</v>
      </c>
      <c r="J10" s="73"/>
      <c r="K10" s="86"/>
    </row>
    <row r="11" spans="1:11" ht="25.5" x14ac:dyDescent="0.25">
      <c r="A11" s="65" t="s">
        <v>4</v>
      </c>
      <c r="B11" s="33" t="s">
        <v>370</v>
      </c>
      <c r="C11" s="27">
        <v>400</v>
      </c>
      <c r="D11" s="34" t="s">
        <v>33</v>
      </c>
      <c r="E11" s="60"/>
      <c r="F11" s="60"/>
      <c r="G11" s="55">
        <f t="shared" si="0"/>
        <v>0</v>
      </c>
      <c r="H11" s="55">
        <f>G11*0.095</f>
        <v>0</v>
      </c>
      <c r="I11" s="55">
        <f t="shared" si="2"/>
        <v>0</v>
      </c>
      <c r="J11" s="73"/>
      <c r="K11" s="86"/>
    </row>
    <row r="12" spans="1:11" ht="25.5" x14ac:dyDescent="0.25">
      <c r="A12" s="65" t="s">
        <v>5</v>
      </c>
      <c r="B12" s="33" t="s">
        <v>247</v>
      </c>
      <c r="C12" s="27">
        <v>5000</v>
      </c>
      <c r="D12" s="34" t="s">
        <v>174</v>
      </c>
      <c r="E12" s="60"/>
      <c r="F12" s="60"/>
      <c r="G12" s="55">
        <f t="shared" si="0"/>
        <v>0</v>
      </c>
      <c r="H12" s="55">
        <f t="shared" si="1"/>
        <v>0</v>
      </c>
      <c r="I12" s="55">
        <f t="shared" si="2"/>
        <v>0</v>
      </c>
      <c r="J12" s="73"/>
      <c r="K12" s="86"/>
    </row>
    <row r="13" spans="1:11" ht="25.5" x14ac:dyDescent="0.25">
      <c r="A13" s="65" t="s">
        <v>7</v>
      </c>
      <c r="B13" s="33" t="s">
        <v>371</v>
      </c>
      <c r="C13" s="27">
        <v>1000</v>
      </c>
      <c r="D13" s="34" t="s">
        <v>33</v>
      </c>
      <c r="E13" s="60"/>
      <c r="F13" s="60"/>
      <c r="G13" s="55">
        <f t="shared" si="0"/>
        <v>0</v>
      </c>
      <c r="H13" s="55">
        <f t="shared" si="1"/>
        <v>0</v>
      </c>
      <c r="I13" s="55">
        <f t="shared" si="2"/>
        <v>0</v>
      </c>
      <c r="J13" s="73"/>
      <c r="K13" s="86"/>
    </row>
    <row r="14" spans="1:11" ht="25.5" x14ac:dyDescent="0.25">
      <c r="A14" s="65" t="s">
        <v>8</v>
      </c>
      <c r="B14" s="33" t="s">
        <v>515</v>
      </c>
      <c r="C14" s="27">
        <v>5000</v>
      </c>
      <c r="D14" s="34" t="s">
        <v>174</v>
      </c>
      <c r="E14" s="60"/>
      <c r="F14" s="60"/>
      <c r="G14" s="55">
        <f t="shared" si="0"/>
        <v>0</v>
      </c>
      <c r="H14" s="55">
        <f t="shared" si="1"/>
        <v>0</v>
      </c>
      <c r="I14" s="55">
        <f t="shared" si="2"/>
        <v>0</v>
      </c>
      <c r="J14" s="73"/>
      <c r="K14" s="86"/>
    </row>
    <row r="15" spans="1:11" ht="25.5" x14ac:dyDescent="0.25">
      <c r="A15" s="65" t="s">
        <v>9</v>
      </c>
      <c r="B15" s="33" t="s">
        <v>516</v>
      </c>
      <c r="C15" s="27">
        <v>1000</v>
      </c>
      <c r="D15" s="34" t="s">
        <v>33</v>
      </c>
      <c r="E15" s="60"/>
      <c r="F15" s="60"/>
      <c r="G15" s="55">
        <f t="shared" si="0"/>
        <v>0</v>
      </c>
      <c r="H15" s="55">
        <f t="shared" si="1"/>
        <v>0</v>
      </c>
      <c r="I15" s="55">
        <f t="shared" si="2"/>
        <v>0</v>
      </c>
      <c r="J15" s="73"/>
      <c r="K15" s="86"/>
    </row>
    <row r="16" spans="1:11" ht="26.25" customHeight="1" x14ac:dyDescent="0.25">
      <c r="A16" s="58" t="s">
        <v>10</v>
      </c>
      <c r="B16" s="57" t="s">
        <v>249</v>
      </c>
      <c r="C16" s="27">
        <v>15</v>
      </c>
      <c r="D16" s="34" t="s">
        <v>174</v>
      </c>
      <c r="E16" s="89"/>
      <c r="F16" s="89"/>
      <c r="G16" s="117">
        <f t="shared" si="0"/>
        <v>0</v>
      </c>
      <c r="H16" s="55">
        <f t="shared" si="1"/>
        <v>0</v>
      </c>
      <c r="I16" s="117">
        <f t="shared" si="2"/>
        <v>0</v>
      </c>
      <c r="J16" s="73"/>
      <c r="K16" s="86"/>
    </row>
    <row r="17" spans="1:11" ht="39" x14ac:dyDescent="0.25">
      <c r="A17" s="58" t="s">
        <v>11</v>
      </c>
      <c r="B17" s="57" t="s">
        <v>248</v>
      </c>
      <c r="C17" s="27">
        <v>30</v>
      </c>
      <c r="D17" s="34" t="s">
        <v>174</v>
      </c>
      <c r="E17" s="89"/>
      <c r="F17" s="89"/>
      <c r="G17" s="117">
        <f t="shared" si="0"/>
        <v>0</v>
      </c>
      <c r="H17" s="55">
        <f t="shared" si="1"/>
        <v>0</v>
      </c>
      <c r="I17" s="117">
        <f t="shared" si="2"/>
        <v>0</v>
      </c>
      <c r="J17" s="73"/>
      <c r="K17" s="86"/>
    </row>
    <row r="18" spans="1:11" ht="39" x14ac:dyDescent="0.25">
      <c r="A18" s="58" t="s">
        <v>12</v>
      </c>
      <c r="B18" s="105" t="s">
        <v>250</v>
      </c>
      <c r="C18" s="27">
        <v>10</v>
      </c>
      <c r="D18" s="34" t="s">
        <v>174</v>
      </c>
      <c r="E18" s="89"/>
      <c r="F18" s="89"/>
      <c r="G18" s="117">
        <f t="shared" si="0"/>
        <v>0</v>
      </c>
      <c r="H18" s="55">
        <f>G18*0.095</f>
        <v>0</v>
      </c>
      <c r="I18" s="117">
        <f t="shared" si="2"/>
        <v>0</v>
      </c>
      <c r="J18" s="73"/>
      <c r="K18" s="86"/>
    </row>
    <row r="19" spans="1:11" ht="39" x14ac:dyDescent="0.25">
      <c r="A19" s="58" t="s">
        <v>13</v>
      </c>
      <c r="B19" s="57" t="s">
        <v>511</v>
      </c>
      <c r="C19" s="27">
        <v>50</v>
      </c>
      <c r="D19" s="27" t="s">
        <v>174</v>
      </c>
      <c r="E19" s="89"/>
      <c r="F19" s="89"/>
      <c r="G19" s="117">
        <f t="shared" si="0"/>
        <v>0</v>
      </c>
      <c r="H19" s="55">
        <f t="shared" si="1"/>
        <v>0</v>
      </c>
      <c r="I19" s="117">
        <f t="shared" si="2"/>
        <v>0</v>
      </c>
      <c r="J19" s="73"/>
      <c r="K19" s="86"/>
    </row>
    <row r="20" spans="1:11" ht="31.5" customHeight="1" x14ac:dyDescent="0.25">
      <c r="A20" s="58" t="s">
        <v>14</v>
      </c>
      <c r="B20" s="57" t="s">
        <v>251</v>
      </c>
      <c r="C20" s="27">
        <v>50</v>
      </c>
      <c r="D20" s="27" t="s">
        <v>174</v>
      </c>
      <c r="E20" s="89"/>
      <c r="F20" s="89"/>
      <c r="G20" s="117">
        <f t="shared" si="0"/>
        <v>0</v>
      </c>
      <c r="H20" s="55">
        <f t="shared" si="1"/>
        <v>0</v>
      </c>
      <c r="I20" s="117">
        <f t="shared" si="2"/>
        <v>0</v>
      </c>
      <c r="J20" s="73"/>
      <c r="K20" s="86"/>
    </row>
    <row r="21" spans="1:11" ht="38.25" x14ac:dyDescent="0.25">
      <c r="A21" s="50" t="s">
        <v>15</v>
      </c>
      <c r="B21" s="24" t="s">
        <v>252</v>
      </c>
      <c r="C21" s="27">
        <v>20</v>
      </c>
      <c r="D21" s="27" t="s">
        <v>174</v>
      </c>
      <c r="E21" s="60"/>
      <c r="F21" s="60"/>
      <c r="G21" s="55">
        <f t="shared" si="0"/>
        <v>0</v>
      </c>
      <c r="H21" s="55">
        <f t="shared" si="1"/>
        <v>0</v>
      </c>
      <c r="I21" s="55">
        <f t="shared" si="2"/>
        <v>0</v>
      </c>
      <c r="J21" s="73"/>
      <c r="K21" s="86"/>
    </row>
    <row r="22" spans="1:11" ht="38.25" x14ac:dyDescent="0.25">
      <c r="A22" s="50" t="s">
        <v>16</v>
      </c>
      <c r="B22" s="33" t="s">
        <v>517</v>
      </c>
      <c r="C22" s="27">
        <v>20</v>
      </c>
      <c r="D22" s="27" t="s">
        <v>174</v>
      </c>
      <c r="E22" s="60"/>
      <c r="F22" s="60"/>
      <c r="G22" s="55">
        <f t="shared" si="0"/>
        <v>0</v>
      </c>
      <c r="H22" s="55">
        <f t="shared" si="1"/>
        <v>0</v>
      </c>
      <c r="I22" s="55">
        <f t="shared" si="2"/>
        <v>0</v>
      </c>
      <c r="J22" s="73"/>
      <c r="K22" s="86"/>
    </row>
    <row r="23" spans="1:11" ht="25.5" x14ac:dyDescent="0.25">
      <c r="A23" s="50" t="s">
        <v>17</v>
      </c>
      <c r="B23" s="24" t="s">
        <v>253</v>
      </c>
      <c r="C23" s="27">
        <v>100</v>
      </c>
      <c r="D23" s="27" t="s">
        <v>174</v>
      </c>
      <c r="E23" s="60"/>
      <c r="F23" s="60"/>
      <c r="G23" s="55">
        <f t="shared" si="0"/>
        <v>0</v>
      </c>
      <c r="H23" s="55">
        <f t="shared" si="1"/>
        <v>0</v>
      </c>
      <c r="I23" s="55">
        <f t="shared" si="2"/>
        <v>0</v>
      </c>
      <c r="J23" s="73"/>
      <c r="K23" s="86"/>
    </row>
    <row r="24" spans="1:11" ht="25.5" x14ac:dyDescent="0.25">
      <c r="A24" s="50" t="s">
        <v>18</v>
      </c>
      <c r="B24" s="24" t="s">
        <v>254</v>
      </c>
      <c r="C24" s="27">
        <v>200</v>
      </c>
      <c r="D24" s="27" t="s">
        <v>174</v>
      </c>
      <c r="E24" s="60"/>
      <c r="F24" s="60"/>
      <c r="G24" s="55">
        <f t="shared" si="0"/>
        <v>0</v>
      </c>
      <c r="H24" s="55">
        <f t="shared" si="1"/>
        <v>0</v>
      </c>
      <c r="I24" s="55">
        <f t="shared" si="2"/>
        <v>0</v>
      </c>
      <c r="J24" s="73"/>
      <c r="K24" s="86"/>
    </row>
    <row r="25" spans="1:11" ht="25.5" x14ac:dyDescent="0.25">
      <c r="A25" s="50" t="s">
        <v>19</v>
      </c>
      <c r="B25" s="24" t="s">
        <v>255</v>
      </c>
      <c r="C25" s="27">
        <v>50</v>
      </c>
      <c r="D25" s="27" t="s">
        <v>174</v>
      </c>
      <c r="E25" s="60"/>
      <c r="F25" s="60"/>
      <c r="G25" s="55">
        <f t="shared" si="0"/>
        <v>0</v>
      </c>
      <c r="H25" s="55">
        <f t="shared" si="1"/>
        <v>0</v>
      </c>
      <c r="I25" s="55">
        <f t="shared" si="2"/>
        <v>0</v>
      </c>
      <c r="J25" s="73"/>
      <c r="K25" s="86"/>
    </row>
    <row r="26" spans="1:11" ht="25.5" x14ac:dyDescent="0.25">
      <c r="A26" s="50" t="s">
        <v>20</v>
      </c>
      <c r="B26" s="24" t="s">
        <v>256</v>
      </c>
      <c r="C26" s="27">
        <v>20</v>
      </c>
      <c r="D26" s="27" t="s">
        <v>174</v>
      </c>
      <c r="E26" s="60"/>
      <c r="F26" s="60"/>
      <c r="G26" s="55">
        <f t="shared" si="0"/>
        <v>0</v>
      </c>
      <c r="H26" s="55">
        <f t="shared" si="1"/>
        <v>0</v>
      </c>
      <c r="I26" s="55">
        <f t="shared" si="2"/>
        <v>0</v>
      </c>
      <c r="J26" s="73"/>
      <c r="K26" s="86"/>
    </row>
    <row r="27" spans="1:11" ht="25.5" x14ac:dyDescent="0.25">
      <c r="A27" s="50" t="s">
        <v>21</v>
      </c>
      <c r="B27" s="33" t="s">
        <v>372</v>
      </c>
      <c r="C27" s="27">
        <v>150</v>
      </c>
      <c r="D27" s="34" t="s">
        <v>33</v>
      </c>
      <c r="E27" s="60"/>
      <c r="F27" s="60"/>
      <c r="G27" s="55">
        <f t="shared" si="0"/>
        <v>0</v>
      </c>
      <c r="H27" s="55">
        <f t="shared" si="1"/>
        <v>0</v>
      </c>
      <c r="I27" s="55">
        <f t="shared" si="2"/>
        <v>0</v>
      </c>
      <c r="J27" s="73"/>
      <c r="K27" s="86"/>
    </row>
    <row r="28" spans="1:11" ht="25.5" x14ac:dyDescent="0.25">
      <c r="A28" s="50" t="s">
        <v>22</v>
      </c>
      <c r="B28" s="24" t="s">
        <v>257</v>
      </c>
      <c r="C28" s="27">
        <v>30</v>
      </c>
      <c r="D28" s="27" t="s">
        <v>174</v>
      </c>
      <c r="E28" s="60"/>
      <c r="F28" s="60"/>
      <c r="G28" s="55">
        <f t="shared" si="0"/>
        <v>0</v>
      </c>
      <c r="H28" s="55">
        <f t="shared" si="1"/>
        <v>0</v>
      </c>
      <c r="I28" s="55">
        <f t="shared" si="2"/>
        <v>0</v>
      </c>
      <c r="J28" s="73"/>
      <c r="K28" s="86"/>
    </row>
    <row r="29" spans="1:11" ht="25.5" x14ac:dyDescent="0.25">
      <c r="A29" s="50" t="s">
        <v>23</v>
      </c>
      <c r="B29" s="33" t="s">
        <v>303</v>
      </c>
      <c r="C29" s="27">
        <v>30</v>
      </c>
      <c r="D29" s="27" t="s">
        <v>174</v>
      </c>
      <c r="E29" s="60"/>
      <c r="F29" s="60"/>
      <c r="G29" s="55">
        <f t="shared" si="0"/>
        <v>0</v>
      </c>
      <c r="H29" s="55">
        <f t="shared" si="1"/>
        <v>0</v>
      </c>
      <c r="I29" s="55">
        <f t="shared" si="2"/>
        <v>0</v>
      </c>
      <c r="J29" s="73"/>
      <c r="K29" s="86"/>
    </row>
    <row r="30" spans="1:11" ht="25.5" x14ac:dyDescent="0.25">
      <c r="A30" s="50" t="s">
        <v>24</v>
      </c>
      <c r="B30" s="33" t="s">
        <v>302</v>
      </c>
      <c r="C30" s="27">
        <v>5</v>
      </c>
      <c r="D30" s="27" t="s">
        <v>174</v>
      </c>
      <c r="E30" s="60"/>
      <c r="F30" s="60"/>
      <c r="G30" s="55">
        <f t="shared" si="0"/>
        <v>0</v>
      </c>
      <c r="H30" s="55">
        <f>G30*0.095</f>
        <v>0</v>
      </c>
      <c r="I30" s="55">
        <f t="shared" si="2"/>
        <v>0</v>
      </c>
      <c r="J30" s="73"/>
      <c r="K30" s="86"/>
    </row>
    <row r="31" spans="1:11" ht="25.5" x14ac:dyDescent="0.25">
      <c r="A31" s="50" t="s">
        <v>25</v>
      </c>
      <c r="B31" s="33" t="s">
        <v>301</v>
      </c>
      <c r="C31" s="27">
        <v>5</v>
      </c>
      <c r="D31" s="27" t="s">
        <v>174</v>
      </c>
      <c r="E31" s="60"/>
      <c r="F31" s="60"/>
      <c r="G31" s="55">
        <f t="shared" si="0"/>
        <v>0</v>
      </c>
      <c r="H31" s="55">
        <f t="shared" si="1"/>
        <v>0</v>
      </c>
      <c r="I31" s="55">
        <f t="shared" si="2"/>
        <v>0</v>
      </c>
      <c r="J31" s="73"/>
      <c r="K31" s="86"/>
    </row>
    <row r="32" spans="1:11" ht="28.5" customHeight="1" x14ac:dyDescent="0.25">
      <c r="A32" s="50" t="s">
        <v>26</v>
      </c>
      <c r="B32" s="24" t="s">
        <v>300</v>
      </c>
      <c r="C32" s="27">
        <v>5</v>
      </c>
      <c r="D32" s="27" t="s">
        <v>174</v>
      </c>
      <c r="E32" s="60"/>
      <c r="F32" s="60"/>
      <c r="G32" s="55">
        <f t="shared" si="0"/>
        <v>0</v>
      </c>
      <c r="H32" s="55">
        <f t="shared" si="1"/>
        <v>0</v>
      </c>
      <c r="I32" s="55">
        <f t="shared" si="2"/>
        <v>0</v>
      </c>
      <c r="J32" s="73"/>
      <c r="K32" s="86"/>
    </row>
    <row r="33" spans="1:11" x14ac:dyDescent="0.25">
      <c r="A33" s="50"/>
      <c r="B33" s="51" t="s">
        <v>341</v>
      </c>
      <c r="C33" s="74" t="s">
        <v>35</v>
      </c>
      <c r="D33" s="74" t="s">
        <v>35</v>
      </c>
      <c r="E33" s="93" t="s">
        <v>35</v>
      </c>
      <c r="F33" s="93" t="s">
        <v>35</v>
      </c>
      <c r="G33" s="75">
        <f>SUM(G7:G32)</f>
        <v>0</v>
      </c>
      <c r="H33" s="147">
        <f>G33*0.095</f>
        <v>0</v>
      </c>
      <c r="I33" s="75">
        <f t="shared" si="2"/>
        <v>0</v>
      </c>
      <c r="J33" s="93">
        <f>SUM(J7:J32)</f>
        <v>0</v>
      </c>
      <c r="K33" s="93">
        <f>SUM(K7:K32)</f>
        <v>0</v>
      </c>
    </row>
    <row r="34" spans="1:11" s="15" customFormat="1" ht="15" customHeight="1" x14ac:dyDescent="0.2">
      <c r="A34" s="162" t="s">
        <v>342</v>
      </c>
      <c r="B34" s="163"/>
      <c r="C34" s="163"/>
      <c r="D34" s="163"/>
      <c r="E34" s="163"/>
      <c r="F34" s="163"/>
      <c r="G34" s="163"/>
      <c r="H34" s="163"/>
      <c r="I34" s="163"/>
      <c r="J34" s="163"/>
      <c r="K34" s="163"/>
    </row>
    <row r="35" spans="1:11" s="15" customFormat="1" ht="12.75" x14ac:dyDescent="0.2">
      <c r="A35" s="57" t="s">
        <v>27</v>
      </c>
      <c r="B35" s="57" t="s">
        <v>175</v>
      </c>
      <c r="C35" s="27">
        <v>1500</v>
      </c>
      <c r="D35" s="49" t="s">
        <v>174</v>
      </c>
      <c r="E35" s="89"/>
      <c r="F35" s="89"/>
      <c r="G35" s="55">
        <f>C35*F35</f>
        <v>0</v>
      </c>
      <c r="H35" s="55">
        <f>G35*0.095</f>
        <v>0</v>
      </c>
      <c r="I35" s="55">
        <f>+G35+H35</f>
        <v>0</v>
      </c>
      <c r="J35" s="86"/>
      <c r="K35" s="86"/>
    </row>
    <row r="36" spans="1:11" s="15" customFormat="1" ht="12.75" x14ac:dyDescent="0.2">
      <c r="A36" s="57" t="s">
        <v>28</v>
      </c>
      <c r="B36" s="57" t="s">
        <v>258</v>
      </c>
      <c r="C36" s="27">
        <v>2000</v>
      </c>
      <c r="D36" s="49" t="s">
        <v>174</v>
      </c>
      <c r="E36" s="89"/>
      <c r="F36" s="89"/>
      <c r="G36" s="55">
        <f t="shared" ref="G36:G56" si="3">C36*F36</f>
        <v>0</v>
      </c>
      <c r="H36" s="55">
        <f>G36*0.095</f>
        <v>0</v>
      </c>
      <c r="I36" s="55">
        <f t="shared" ref="I36:I56" si="4">+G36+H36</f>
        <v>0</v>
      </c>
      <c r="J36" s="86"/>
      <c r="K36" s="86"/>
    </row>
    <row r="37" spans="1:11" s="15" customFormat="1" ht="12.75" x14ac:dyDescent="0.2">
      <c r="A37" s="57" t="s">
        <v>37</v>
      </c>
      <c r="B37" s="57" t="s">
        <v>259</v>
      </c>
      <c r="C37" s="27">
        <v>200</v>
      </c>
      <c r="D37" s="49" t="s">
        <v>174</v>
      </c>
      <c r="E37" s="89"/>
      <c r="F37" s="89"/>
      <c r="G37" s="55">
        <f t="shared" si="3"/>
        <v>0</v>
      </c>
      <c r="H37" s="55">
        <f t="shared" ref="H37:H56" si="5">G37*0.095</f>
        <v>0</v>
      </c>
      <c r="I37" s="55">
        <f t="shared" si="4"/>
        <v>0</v>
      </c>
      <c r="J37" s="86"/>
      <c r="K37" s="86"/>
    </row>
    <row r="38" spans="1:11" s="15" customFormat="1" ht="12.75" x14ac:dyDescent="0.2">
      <c r="A38" s="24" t="s">
        <v>38</v>
      </c>
      <c r="B38" s="24" t="s">
        <v>260</v>
      </c>
      <c r="C38" s="83">
        <v>200</v>
      </c>
      <c r="D38" s="49" t="s">
        <v>174</v>
      </c>
      <c r="E38" s="60"/>
      <c r="F38" s="60"/>
      <c r="G38" s="55">
        <f t="shared" si="3"/>
        <v>0</v>
      </c>
      <c r="H38" s="55">
        <f t="shared" si="5"/>
        <v>0</v>
      </c>
      <c r="I38" s="55">
        <f t="shared" si="4"/>
        <v>0</v>
      </c>
      <c r="J38" s="86"/>
      <c r="K38" s="86"/>
    </row>
    <row r="39" spans="1:11" s="15" customFormat="1" ht="12.75" x14ac:dyDescent="0.2">
      <c r="A39" s="33" t="s">
        <v>39</v>
      </c>
      <c r="B39" s="33" t="s">
        <v>373</v>
      </c>
      <c r="C39" s="84">
        <v>80</v>
      </c>
      <c r="D39" s="67" t="s">
        <v>174</v>
      </c>
      <c r="E39" s="60"/>
      <c r="F39" s="60"/>
      <c r="G39" s="55">
        <f t="shared" si="3"/>
        <v>0</v>
      </c>
      <c r="H39" s="55">
        <f t="shared" si="5"/>
        <v>0</v>
      </c>
      <c r="I39" s="55">
        <f t="shared" si="4"/>
        <v>0</v>
      </c>
      <c r="J39" s="86"/>
      <c r="K39" s="86"/>
    </row>
    <row r="40" spans="1:11" s="15" customFormat="1" ht="12.75" x14ac:dyDescent="0.2">
      <c r="A40" s="33" t="s">
        <v>40</v>
      </c>
      <c r="B40" s="33" t="s">
        <v>261</v>
      </c>
      <c r="C40" s="84">
        <v>500</v>
      </c>
      <c r="D40" s="67" t="s">
        <v>174</v>
      </c>
      <c r="E40" s="60"/>
      <c r="F40" s="60"/>
      <c r="G40" s="55">
        <f t="shared" si="3"/>
        <v>0</v>
      </c>
      <c r="H40" s="55">
        <f t="shared" si="5"/>
        <v>0</v>
      </c>
      <c r="I40" s="55">
        <f t="shared" si="4"/>
        <v>0</v>
      </c>
      <c r="J40" s="86"/>
      <c r="K40" s="86"/>
    </row>
    <row r="41" spans="1:11" s="15" customFormat="1" ht="12.75" x14ac:dyDescent="0.2">
      <c r="A41" s="24" t="s">
        <v>41</v>
      </c>
      <c r="B41" s="24" t="s">
        <v>262</v>
      </c>
      <c r="C41" s="83">
        <v>2000</v>
      </c>
      <c r="D41" s="49" t="s">
        <v>174</v>
      </c>
      <c r="E41" s="60"/>
      <c r="F41" s="60"/>
      <c r="G41" s="55">
        <f t="shared" si="3"/>
        <v>0</v>
      </c>
      <c r="H41" s="55">
        <f t="shared" si="5"/>
        <v>0</v>
      </c>
      <c r="I41" s="55">
        <f t="shared" si="4"/>
        <v>0</v>
      </c>
      <c r="J41" s="86"/>
      <c r="K41" s="86"/>
    </row>
    <row r="42" spans="1:11" s="15" customFormat="1" ht="12.75" x14ac:dyDescent="0.2">
      <c r="A42" s="24" t="s">
        <v>42</v>
      </c>
      <c r="B42" s="24" t="s">
        <v>263</v>
      </c>
      <c r="C42" s="83">
        <v>2000</v>
      </c>
      <c r="D42" s="49" t="s">
        <v>174</v>
      </c>
      <c r="E42" s="91"/>
      <c r="F42" s="60"/>
      <c r="G42" s="55">
        <f t="shared" si="3"/>
        <v>0</v>
      </c>
      <c r="H42" s="55">
        <f>G42*0.095</f>
        <v>0</v>
      </c>
      <c r="I42" s="55">
        <f t="shared" si="4"/>
        <v>0</v>
      </c>
      <c r="J42" s="86"/>
      <c r="K42" s="86"/>
    </row>
    <row r="43" spans="1:11" s="15" customFormat="1" ht="12.75" x14ac:dyDescent="0.2">
      <c r="A43" s="24" t="s">
        <v>43</v>
      </c>
      <c r="B43" s="24" t="s">
        <v>264</v>
      </c>
      <c r="C43" s="83">
        <v>400</v>
      </c>
      <c r="D43" s="49" t="s">
        <v>174</v>
      </c>
      <c r="E43" s="91"/>
      <c r="F43" s="60"/>
      <c r="G43" s="55">
        <f t="shared" si="3"/>
        <v>0</v>
      </c>
      <c r="H43" s="55">
        <f t="shared" si="5"/>
        <v>0</v>
      </c>
      <c r="I43" s="55">
        <f t="shared" si="4"/>
        <v>0</v>
      </c>
      <c r="J43" s="86"/>
      <c r="K43" s="86"/>
    </row>
    <row r="44" spans="1:11" s="15" customFormat="1" ht="12.75" x14ac:dyDescent="0.2">
      <c r="A44" s="24" t="s">
        <v>44</v>
      </c>
      <c r="B44" s="24" t="s">
        <v>265</v>
      </c>
      <c r="C44" s="83">
        <v>50</v>
      </c>
      <c r="D44" s="49" t="s">
        <v>174</v>
      </c>
      <c r="E44" s="91"/>
      <c r="F44" s="60"/>
      <c r="G44" s="55">
        <f t="shared" si="3"/>
        <v>0</v>
      </c>
      <c r="H44" s="55">
        <f t="shared" si="5"/>
        <v>0</v>
      </c>
      <c r="I44" s="55">
        <f t="shared" si="4"/>
        <v>0</v>
      </c>
      <c r="J44" s="86"/>
      <c r="K44" s="86"/>
    </row>
    <row r="45" spans="1:11" s="15" customFormat="1" ht="12.75" x14ac:dyDescent="0.2">
      <c r="A45" s="24" t="s">
        <v>45</v>
      </c>
      <c r="B45" s="24" t="s">
        <v>266</v>
      </c>
      <c r="C45" s="83">
        <v>50</v>
      </c>
      <c r="D45" s="49" t="s">
        <v>174</v>
      </c>
      <c r="E45" s="91"/>
      <c r="F45" s="60"/>
      <c r="G45" s="55">
        <f t="shared" si="3"/>
        <v>0</v>
      </c>
      <c r="H45" s="55">
        <f t="shared" si="5"/>
        <v>0</v>
      </c>
      <c r="I45" s="55">
        <f t="shared" si="4"/>
        <v>0</v>
      </c>
      <c r="J45" s="86"/>
      <c r="K45" s="86"/>
    </row>
    <row r="46" spans="1:11" s="15" customFormat="1" ht="25.5" x14ac:dyDescent="0.2">
      <c r="A46" s="24" t="s">
        <v>46</v>
      </c>
      <c r="B46" s="24" t="s">
        <v>267</v>
      </c>
      <c r="C46" s="83">
        <v>50</v>
      </c>
      <c r="D46" s="49" t="s">
        <v>174</v>
      </c>
      <c r="E46" s="91"/>
      <c r="F46" s="60"/>
      <c r="G46" s="55">
        <f t="shared" si="3"/>
        <v>0</v>
      </c>
      <c r="H46" s="55">
        <f t="shared" si="5"/>
        <v>0</v>
      </c>
      <c r="I46" s="55">
        <f t="shared" si="4"/>
        <v>0</v>
      </c>
      <c r="J46" s="86"/>
      <c r="K46" s="86"/>
    </row>
    <row r="47" spans="1:11" s="15" customFormat="1" ht="25.5" x14ac:dyDescent="0.2">
      <c r="A47" s="24" t="s">
        <v>47</v>
      </c>
      <c r="B47" s="24" t="s">
        <v>268</v>
      </c>
      <c r="C47" s="83">
        <v>50</v>
      </c>
      <c r="D47" s="49" t="s">
        <v>174</v>
      </c>
      <c r="E47" s="91"/>
      <c r="F47" s="60"/>
      <c r="G47" s="55">
        <f t="shared" si="3"/>
        <v>0</v>
      </c>
      <c r="H47" s="55">
        <f t="shared" si="5"/>
        <v>0</v>
      </c>
      <c r="I47" s="55">
        <f t="shared" si="4"/>
        <v>0</v>
      </c>
      <c r="J47" s="86"/>
      <c r="K47" s="86"/>
    </row>
    <row r="48" spans="1:11" s="15" customFormat="1" ht="12.75" x14ac:dyDescent="0.2">
      <c r="A48" s="24" t="s">
        <v>48</v>
      </c>
      <c r="B48" s="24" t="s">
        <v>512</v>
      </c>
      <c r="C48" s="83">
        <v>200</v>
      </c>
      <c r="D48" s="49" t="s">
        <v>174</v>
      </c>
      <c r="E48" s="91"/>
      <c r="F48" s="60"/>
      <c r="G48" s="55">
        <f t="shared" si="3"/>
        <v>0</v>
      </c>
      <c r="H48" s="55">
        <f t="shared" si="5"/>
        <v>0</v>
      </c>
      <c r="I48" s="55">
        <f t="shared" si="4"/>
        <v>0</v>
      </c>
      <c r="J48" s="86"/>
      <c r="K48" s="86"/>
    </row>
    <row r="49" spans="1:13" s="15" customFormat="1" ht="25.5" x14ac:dyDescent="0.2">
      <c r="A49" s="33" t="s">
        <v>49</v>
      </c>
      <c r="B49" s="33" t="s">
        <v>518</v>
      </c>
      <c r="C49" s="84">
        <v>500</v>
      </c>
      <c r="D49" s="67" t="s">
        <v>174</v>
      </c>
      <c r="E49" s="91"/>
      <c r="F49" s="60"/>
      <c r="G49" s="55">
        <f t="shared" si="3"/>
        <v>0</v>
      </c>
      <c r="H49" s="55">
        <f t="shared" si="5"/>
        <v>0</v>
      </c>
      <c r="I49" s="55">
        <f t="shared" si="4"/>
        <v>0</v>
      </c>
      <c r="J49" s="86"/>
      <c r="K49" s="86"/>
    </row>
    <row r="50" spans="1:13" s="15" customFormat="1" ht="25.5" x14ac:dyDescent="0.2">
      <c r="A50" s="33" t="s">
        <v>50</v>
      </c>
      <c r="B50" s="33" t="s">
        <v>374</v>
      </c>
      <c r="C50" s="84">
        <v>300</v>
      </c>
      <c r="D50" s="67" t="s">
        <v>174</v>
      </c>
      <c r="E50" s="91"/>
      <c r="F50" s="60"/>
      <c r="G50" s="55">
        <f t="shared" si="3"/>
        <v>0</v>
      </c>
      <c r="H50" s="55">
        <f t="shared" si="5"/>
        <v>0</v>
      </c>
      <c r="I50" s="55">
        <f t="shared" si="4"/>
        <v>0</v>
      </c>
      <c r="J50" s="86"/>
      <c r="K50" s="86"/>
    </row>
    <row r="51" spans="1:13" s="15" customFormat="1" ht="25.5" x14ac:dyDescent="0.2">
      <c r="A51" s="33" t="s">
        <v>129</v>
      </c>
      <c r="B51" s="33" t="s">
        <v>375</v>
      </c>
      <c r="C51" s="84">
        <v>1500</v>
      </c>
      <c r="D51" s="67" t="s">
        <v>174</v>
      </c>
      <c r="E51" s="91"/>
      <c r="F51" s="60"/>
      <c r="G51" s="55">
        <f t="shared" si="3"/>
        <v>0</v>
      </c>
      <c r="H51" s="55">
        <f>G51*0.095</f>
        <v>0</v>
      </c>
      <c r="I51" s="55">
        <f t="shared" si="4"/>
        <v>0</v>
      </c>
      <c r="J51" s="86"/>
      <c r="K51" s="86"/>
    </row>
    <row r="52" spans="1:13" s="15" customFormat="1" ht="13.5" x14ac:dyDescent="0.25">
      <c r="A52" s="50" t="s">
        <v>130</v>
      </c>
      <c r="B52" s="24" t="s">
        <v>513</v>
      </c>
      <c r="C52" s="83">
        <v>50</v>
      </c>
      <c r="D52" s="49" t="s">
        <v>174</v>
      </c>
      <c r="E52" s="60"/>
      <c r="F52" s="60"/>
      <c r="G52" s="55">
        <f t="shared" si="3"/>
        <v>0</v>
      </c>
      <c r="H52" s="55">
        <f t="shared" si="5"/>
        <v>0</v>
      </c>
      <c r="I52" s="55">
        <f t="shared" si="4"/>
        <v>0</v>
      </c>
      <c r="J52" s="86"/>
      <c r="K52" s="86"/>
      <c r="L52" s="6"/>
      <c r="M52" s="6"/>
    </row>
    <row r="53" spans="1:13" s="15" customFormat="1" ht="13.5" x14ac:dyDescent="0.25">
      <c r="A53" s="58" t="s">
        <v>131</v>
      </c>
      <c r="B53" s="59" t="s">
        <v>244</v>
      </c>
      <c r="C53" s="27">
        <v>10</v>
      </c>
      <c r="D53" s="49" t="s">
        <v>174</v>
      </c>
      <c r="E53" s="60"/>
      <c r="F53" s="60"/>
      <c r="G53" s="55">
        <f t="shared" si="3"/>
        <v>0</v>
      </c>
      <c r="H53" s="55">
        <f t="shared" si="5"/>
        <v>0</v>
      </c>
      <c r="I53" s="55">
        <f t="shared" si="4"/>
        <v>0</v>
      </c>
      <c r="J53" s="86"/>
      <c r="K53" s="86"/>
      <c r="L53" s="6"/>
      <c r="M53" s="6"/>
    </row>
    <row r="54" spans="1:13" ht="26.25" x14ac:dyDescent="0.25">
      <c r="A54" s="87" t="s">
        <v>132</v>
      </c>
      <c r="B54" s="59" t="s">
        <v>243</v>
      </c>
      <c r="C54" s="27">
        <v>50</v>
      </c>
      <c r="D54" s="49" t="s">
        <v>174</v>
      </c>
      <c r="E54" s="60"/>
      <c r="F54" s="60"/>
      <c r="G54" s="55">
        <f t="shared" si="3"/>
        <v>0</v>
      </c>
      <c r="H54" s="55">
        <f t="shared" si="5"/>
        <v>0</v>
      </c>
      <c r="I54" s="55">
        <f t="shared" si="4"/>
        <v>0</v>
      </c>
      <c r="J54" s="86"/>
      <c r="K54" s="86"/>
      <c r="L54" s="6"/>
      <c r="M54" s="6"/>
    </row>
    <row r="55" spans="1:13" x14ac:dyDescent="0.25">
      <c r="A55" s="87" t="s">
        <v>133</v>
      </c>
      <c r="B55" s="57" t="s">
        <v>242</v>
      </c>
      <c r="C55" s="27">
        <v>10</v>
      </c>
      <c r="D55" s="49" t="s">
        <v>174</v>
      </c>
      <c r="E55" s="60"/>
      <c r="F55" s="60"/>
      <c r="G55" s="55">
        <f t="shared" si="3"/>
        <v>0</v>
      </c>
      <c r="H55" s="55">
        <f t="shared" si="5"/>
        <v>0</v>
      </c>
      <c r="I55" s="55">
        <f t="shared" si="4"/>
        <v>0</v>
      </c>
      <c r="J55" s="86"/>
      <c r="K55" s="86"/>
      <c r="L55" s="6"/>
      <c r="M55" s="6"/>
    </row>
    <row r="56" spans="1:13" x14ac:dyDescent="0.25">
      <c r="A56" s="87" t="s">
        <v>134</v>
      </c>
      <c r="B56" s="57" t="s">
        <v>514</v>
      </c>
      <c r="C56" s="27">
        <v>5</v>
      </c>
      <c r="D56" s="49" t="s">
        <v>174</v>
      </c>
      <c r="E56" s="60"/>
      <c r="F56" s="60"/>
      <c r="G56" s="55">
        <f t="shared" si="3"/>
        <v>0</v>
      </c>
      <c r="H56" s="55">
        <f t="shared" si="5"/>
        <v>0</v>
      </c>
      <c r="I56" s="55">
        <f t="shared" si="4"/>
        <v>0</v>
      </c>
      <c r="J56" s="86"/>
      <c r="K56" s="86"/>
      <c r="L56" s="6"/>
      <c r="M56" s="6"/>
    </row>
    <row r="57" spans="1:13" s="15" customFormat="1" ht="12.75" x14ac:dyDescent="0.2">
      <c r="A57" s="88"/>
      <c r="B57" s="88" t="s">
        <v>343</v>
      </c>
      <c r="C57" s="74" t="s">
        <v>35</v>
      </c>
      <c r="D57" s="74" t="s">
        <v>35</v>
      </c>
      <c r="E57" s="74" t="s">
        <v>35</v>
      </c>
      <c r="F57" s="74" t="s">
        <v>35</v>
      </c>
      <c r="G57" s="77">
        <f>SUM(G35:G56)</f>
        <v>0</v>
      </c>
      <c r="H57" s="147">
        <f>G57*0.095</f>
        <v>0</v>
      </c>
      <c r="I57" s="77">
        <f>+G57+H57</f>
        <v>0</v>
      </c>
      <c r="J57" s="74">
        <f>SUM(J35:J56)</f>
        <v>0</v>
      </c>
      <c r="K57" s="74">
        <f>SUM(K35:K56)</f>
        <v>0</v>
      </c>
    </row>
    <row r="58" spans="1:13" x14ac:dyDescent="0.25">
      <c r="A58" s="162" t="s">
        <v>434</v>
      </c>
      <c r="B58" s="163"/>
      <c r="C58" s="163"/>
      <c r="D58" s="163"/>
      <c r="E58" s="163"/>
      <c r="F58" s="163"/>
      <c r="G58" s="163"/>
      <c r="H58" s="163"/>
      <c r="I58" s="163"/>
      <c r="J58" s="163"/>
      <c r="K58" s="163"/>
    </row>
    <row r="59" spans="1:13" x14ac:dyDescent="0.25">
      <c r="A59" s="57" t="s">
        <v>135</v>
      </c>
      <c r="B59" s="57" t="s">
        <v>437</v>
      </c>
      <c r="C59" s="27">
        <v>200</v>
      </c>
      <c r="D59" s="49" t="s">
        <v>174</v>
      </c>
      <c r="E59" s="89"/>
      <c r="F59" s="89"/>
      <c r="G59" s="55">
        <f>C59*F59</f>
        <v>0</v>
      </c>
      <c r="H59" s="55">
        <f>G59*0.095</f>
        <v>0</v>
      </c>
      <c r="I59" s="55">
        <f>+G59+H59</f>
        <v>0</v>
      </c>
      <c r="J59" s="86"/>
      <c r="K59" s="86"/>
      <c r="L59" s="6"/>
      <c r="M59" s="6"/>
    </row>
    <row r="60" spans="1:13" x14ac:dyDescent="0.25">
      <c r="A60" s="57" t="s">
        <v>136</v>
      </c>
      <c r="B60" s="57" t="s">
        <v>439</v>
      </c>
      <c r="C60" s="27">
        <v>60</v>
      </c>
      <c r="D60" s="49" t="s">
        <v>174</v>
      </c>
      <c r="E60" s="89"/>
      <c r="F60" s="89"/>
      <c r="G60" s="55">
        <f>C60*F60</f>
        <v>0</v>
      </c>
      <c r="H60" s="55">
        <f t="shared" ref="H60" si="6">G60*0.095</f>
        <v>0</v>
      </c>
      <c r="I60" s="55">
        <f>+G60+H60</f>
        <v>0</v>
      </c>
      <c r="J60" s="86"/>
      <c r="K60" s="86"/>
      <c r="L60" s="6"/>
      <c r="M60" s="6"/>
    </row>
    <row r="61" spans="1:13" x14ac:dyDescent="0.25">
      <c r="A61" s="57" t="s">
        <v>137</v>
      </c>
      <c r="B61" s="57" t="s">
        <v>438</v>
      </c>
      <c r="C61" s="27">
        <v>100</v>
      </c>
      <c r="D61" s="49" t="s">
        <v>174</v>
      </c>
      <c r="E61" s="89"/>
      <c r="F61" s="89"/>
      <c r="G61" s="55">
        <f>C61*F61</f>
        <v>0</v>
      </c>
      <c r="H61" s="55">
        <f>G61*0.095</f>
        <v>0</v>
      </c>
      <c r="I61" s="55">
        <f>+G61+H61</f>
        <v>0</v>
      </c>
      <c r="J61" s="86"/>
      <c r="K61" s="86"/>
      <c r="L61" s="6"/>
      <c r="M61" s="6"/>
    </row>
    <row r="62" spans="1:13" s="15" customFormat="1" ht="12.75" x14ac:dyDescent="0.2">
      <c r="A62" s="50"/>
      <c r="B62" s="51" t="s">
        <v>436</v>
      </c>
      <c r="C62" s="27" t="s">
        <v>35</v>
      </c>
      <c r="D62" s="27" t="s">
        <v>35</v>
      </c>
      <c r="E62" s="27" t="s">
        <v>35</v>
      </c>
      <c r="F62" s="27" t="s">
        <v>35</v>
      </c>
      <c r="G62" s="75">
        <f>SUM(G59:G61)</f>
        <v>0</v>
      </c>
      <c r="H62" s="147">
        <f>G62*0.095</f>
        <v>0</v>
      </c>
      <c r="I62" s="75">
        <f>SUM(I59:I61)</f>
        <v>0</v>
      </c>
      <c r="J62" s="93">
        <f>SUM(J59:J61)</f>
        <v>0</v>
      </c>
      <c r="K62" s="93">
        <f>SUM(K59:K61)</f>
        <v>0</v>
      </c>
    </row>
    <row r="63" spans="1:13" x14ac:dyDescent="0.25">
      <c r="A63" s="6"/>
      <c r="B63" s="6"/>
      <c r="C63" s="6"/>
      <c r="D63" s="6"/>
      <c r="E63" s="7"/>
      <c r="F63" s="7"/>
      <c r="G63" s="129"/>
      <c r="H63" s="6"/>
      <c r="I63" s="129"/>
      <c r="J63" s="6"/>
      <c r="K63" s="13"/>
      <c r="L63" s="6"/>
      <c r="M63" s="6"/>
    </row>
    <row r="64" spans="1:13" x14ac:dyDescent="0.25">
      <c r="A64" s="156" t="s">
        <v>468</v>
      </c>
      <c r="B64" s="157"/>
      <c r="C64" s="36"/>
      <c r="D64" s="37"/>
      <c r="E64" s="38"/>
      <c r="F64" s="38"/>
      <c r="G64" s="38"/>
      <c r="H64" s="38"/>
      <c r="I64" s="38"/>
      <c r="J64" s="38"/>
      <c r="K64" s="38"/>
      <c r="L64" s="6"/>
      <c r="M64" s="6"/>
    </row>
    <row r="65" spans="1:13" ht="26.25" customHeight="1" x14ac:dyDescent="0.25">
      <c r="A65" s="154" t="s">
        <v>469</v>
      </c>
      <c r="B65" s="154"/>
      <c r="C65" s="154"/>
      <c r="D65" s="154"/>
      <c r="E65" s="154"/>
      <c r="F65" s="154"/>
      <c r="G65" s="154"/>
      <c r="H65" s="154"/>
      <c r="I65" s="154"/>
      <c r="J65" s="154"/>
      <c r="K65" s="154"/>
      <c r="L65" s="6"/>
      <c r="M65" s="6"/>
    </row>
    <row r="66" spans="1:13" x14ac:dyDescent="0.25">
      <c r="A66" s="154" t="s">
        <v>470</v>
      </c>
      <c r="B66" s="154"/>
      <c r="C66" s="154"/>
      <c r="D66" s="154"/>
      <c r="E66" s="154"/>
      <c r="F66" s="154"/>
      <c r="G66" s="154"/>
      <c r="H66" s="154"/>
      <c r="I66" s="154"/>
      <c r="J66" s="154"/>
      <c r="K66" s="154"/>
      <c r="L66" s="6"/>
      <c r="M66" s="6"/>
    </row>
    <row r="67" spans="1:13" ht="15" customHeight="1" x14ac:dyDescent="0.25">
      <c r="A67" s="154" t="s">
        <v>504</v>
      </c>
      <c r="B67" s="154"/>
      <c r="C67" s="154"/>
      <c r="D67" s="154"/>
      <c r="E67" s="154"/>
      <c r="F67" s="154"/>
      <c r="G67" s="154"/>
      <c r="H67" s="154"/>
      <c r="I67" s="154"/>
      <c r="J67" s="154"/>
      <c r="K67" s="154"/>
      <c r="L67" s="6"/>
      <c r="M67" s="6"/>
    </row>
    <row r="68" spans="1:13" x14ac:dyDescent="0.25">
      <c r="A68" s="154" t="s">
        <v>472</v>
      </c>
      <c r="B68" s="154"/>
      <c r="C68" s="154"/>
      <c r="D68" s="154"/>
      <c r="E68" s="154"/>
      <c r="F68" s="154"/>
      <c r="G68" s="154"/>
      <c r="H68" s="154"/>
      <c r="I68" s="154"/>
      <c r="J68" s="154"/>
      <c r="K68" s="154"/>
      <c r="L68" s="6"/>
      <c r="M68" s="6"/>
    </row>
    <row r="69" spans="1:13" x14ac:dyDescent="0.25">
      <c r="A69" s="154" t="s">
        <v>473</v>
      </c>
      <c r="B69" s="154"/>
      <c r="C69" s="154"/>
      <c r="D69" s="154"/>
      <c r="E69" s="154"/>
      <c r="F69" s="154"/>
      <c r="G69" s="154"/>
      <c r="H69" s="154"/>
      <c r="I69" s="154"/>
      <c r="J69" s="154"/>
      <c r="K69" s="154"/>
      <c r="L69" s="6"/>
      <c r="M69" s="6"/>
    </row>
    <row r="70" spans="1:13" x14ac:dyDescent="0.25">
      <c r="A70" s="154" t="s">
        <v>474</v>
      </c>
      <c r="B70" s="154"/>
      <c r="C70" s="154"/>
      <c r="D70" s="154"/>
      <c r="E70" s="154"/>
      <c r="F70" s="154"/>
      <c r="G70" s="154"/>
      <c r="H70" s="154"/>
      <c r="I70" s="154"/>
      <c r="J70" s="154"/>
      <c r="K70" s="154"/>
      <c r="L70" s="6"/>
      <c r="M70" s="6"/>
    </row>
    <row r="71" spans="1:13" x14ac:dyDescent="0.25">
      <c r="A71" s="154" t="s">
        <v>475</v>
      </c>
      <c r="B71" s="154"/>
      <c r="C71" s="154"/>
      <c r="D71" s="154"/>
      <c r="E71" s="154"/>
      <c r="F71" s="154"/>
      <c r="G71" s="154"/>
      <c r="H71" s="154"/>
      <c r="I71" s="154"/>
      <c r="J71" s="154"/>
      <c r="K71" s="154"/>
      <c r="L71" s="6"/>
      <c r="M71" s="6"/>
    </row>
    <row r="72" spans="1:13" ht="39.75" customHeight="1" x14ac:dyDescent="0.25">
      <c r="A72" s="154" t="s">
        <v>476</v>
      </c>
      <c r="B72" s="154"/>
      <c r="C72" s="154"/>
      <c r="D72" s="154"/>
      <c r="E72" s="154"/>
      <c r="F72" s="154"/>
      <c r="G72" s="154"/>
      <c r="H72" s="154"/>
      <c r="I72" s="154"/>
      <c r="J72" s="154"/>
      <c r="K72" s="154"/>
    </row>
    <row r="73" spans="1:13" ht="39" customHeight="1" x14ac:dyDescent="0.25">
      <c r="A73" s="154" t="s">
        <v>505</v>
      </c>
      <c r="B73" s="154"/>
      <c r="C73" s="154"/>
      <c r="D73" s="154"/>
      <c r="E73" s="154"/>
      <c r="F73" s="154"/>
      <c r="G73" s="154"/>
      <c r="H73" s="154"/>
      <c r="I73" s="154"/>
      <c r="J73" s="154"/>
      <c r="K73" s="154"/>
    </row>
    <row r="74" spans="1:13" x14ac:dyDescent="0.25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</row>
    <row r="75" spans="1:13" x14ac:dyDescent="0.25">
      <c r="A75" s="155" t="s">
        <v>477</v>
      </c>
      <c r="B75" s="155"/>
      <c r="C75" s="39" t="s">
        <v>478</v>
      </c>
      <c r="D75" s="37"/>
      <c r="E75" s="38"/>
      <c r="F75" s="40" t="s">
        <v>479</v>
      </c>
      <c r="G75" s="38"/>
      <c r="H75" s="38"/>
      <c r="I75" s="38"/>
      <c r="J75" s="38"/>
      <c r="K75" s="38"/>
    </row>
  </sheetData>
  <mergeCells count="16">
    <mergeCell ref="A72:K72"/>
    <mergeCell ref="A73:K73"/>
    <mergeCell ref="A75:B75"/>
    <mergeCell ref="G1:K1"/>
    <mergeCell ref="A66:K66"/>
    <mergeCell ref="A67:K67"/>
    <mergeCell ref="A68:K68"/>
    <mergeCell ref="A69:K69"/>
    <mergeCell ref="A70:K70"/>
    <mergeCell ref="A71:K71"/>
    <mergeCell ref="A2:K2"/>
    <mergeCell ref="A34:K34"/>
    <mergeCell ref="A58:K58"/>
    <mergeCell ref="A6:K6"/>
    <mergeCell ref="A64:B64"/>
    <mergeCell ref="A65:K65"/>
  </mergeCells>
  <dataValidations count="1">
    <dataValidation type="whole" operator="equal" allowBlank="1" showInputMessage="1" showErrorMessage="1" sqref="J7:K32 J35:K56 J59:K61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topLeftCell="D1" zoomScaleNormal="100" workbookViewId="0">
      <pane ySplit="4" topLeftCell="A23" activePane="bottomLeft" state="frozen"/>
      <selection pane="bottomLeft" activeCell="A2" sqref="A2:K2"/>
    </sheetView>
  </sheetViews>
  <sheetFormatPr defaultRowHeight="15" x14ac:dyDescent="0.25"/>
  <cols>
    <col min="1" max="1" width="5.7109375" style="1" customWidth="1"/>
    <col min="2" max="2" width="27.140625" style="1" customWidth="1"/>
    <col min="3" max="3" width="10.140625" style="1" customWidth="1"/>
    <col min="4" max="4" width="6" style="1" customWidth="1"/>
    <col min="5" max="5" width="9.85546875" style="1" customWidth="1"/>
    <col min="6" max="6" width="9.5703125" style="1" customWidth="1"/>
    <col min="7" max="7" width="11.5703125" style="1" customWidth="1"/>
    <col min="8" max="8" width="11.85546875" style="1" customWidth="1"/>
    <col min="9" max="9" width="13.28515625" style="1" customWidth="1"/>
    <col min="10" max="10" width="13.42578125" style="1" customWidth="1"/>
    <col min="11" max="11" width="11.42578125" style="1" customWidth="1"/>
    <col min="12" max="16384" width="9.140625" style="1"/>
  </cols>
  <sheetData>
    <row r="1" spans="1:13" ht="15" customHeight="1" x14ac:dyDescent="0.25">
      <c r="A1" s="2"/>
      <c r="B1" s="18" t="s">
        <v>36</v>
      </c>
      <c r="C1" s="3"/>
      <c r="D1" s="2"/>
      <c r="E1" s="2"/>
      <c r="F1" s="2"/>
      <c r="G1" s="154" t="s">
        <v>455</v>
      </c>
      <c r="H1" s="154"/>
      <c r="I1" s="154"/>
      <c r="J1" s="154"/>
      <c r="K1" s="154"/>
    </row>
    <row r="2" spans="1:13" ht="15.75" x14ac:dyDescent="0.25">
      <c r="A2" s="170" t="s">
        <v>697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</row>
    <row r="4" spans="1:13" ht="64.5" x14ac:dyDescent="0.25">
      <c r="A4" s="42" t="s">
        <v>442</v>
      </c>
      <c r="B4" s="43" t="s">
        <v>443</v>
      </c>
      <c r="C4" s="44" t="s">
        <v>31</v>
      </c>
      <c r="D4" s="42" t="s">
        <v>444</v>
      </c>
      <c r="E4" s="42" t="s">
        <v>445</v>
      </c>
      <c r="F4" s="42" t="s">
        <v>446</v>
      </c>
      <c r="G4" s="42" t="s">
        <v>447</v>
      </c>
      <c r="H4" s="42" t="s">
        <v>448</v>
      </c>
      <c r="I4" s="42" t="s">
        <v>449</v>
      </c>
      <c r="J4" s="42" t="s">
        <v>450</v>
      </c>
      <c r="K4" s="42" t="s">
        <v>451</v>
      </c>
    </row>
    <row r="5" spans="1:13" ht="26.25" x14ac:dyDescent="0.25">
      <c r="A5" s="45">
        <v>1</v>
      </c>
      <c r="B5" s="46">
        <v>2</v>
      </c>
      <c r="C5" s="47">
        <v>3</v>
      </c>
      <c r="D5" s="45">
        <v>4</v>
      </c>
      <c r="E5" s="45">
        <v>5</v>
      </c>
      <c r="F5" s="45">
        <v>6</v>
      </c>
      <c r="G5" s="45" t="s">
        <v>452</v>
      </c>
      <c r="H5" s="45" t="s">
        <v>453</v>
      </c>
      <c r="I5" s="45" t="s">
        <v>454</v>
      </c>
      <c r="J5" s="45">
        <v>10</v>
      </c>
      <c r="K5" s="45">
        <v>11</v>
      </c>
    </row>
    <row r="6" spans="1:13" ht="16.5" customHeight="1" x14ac:dyDescent="0.25">
      <c r="A6" s="172" t="s">
        <v>588</v>
      </c>
      <c r="B6" s="172"/>
      <c r="C6" s="172"/>
      <c r="D6" s="172"/>
      <c r="E6" s="172"/>
      <c r="F6" s="172"/>
      <c r="G6" s="172"/>
      <c r="H6" s="172"/>
      <c r="I6" s="172"/>
      <c r="J6" s="172"/>
      <c r="K6" s="172"/>
    </row>
    <row r="7" spans="1:13" ht="39.950000000000003" customHeight="1" x14ac:dyDescent="0.25">
      <c r="A7" s="57" t="s">
        <v>0</v>
      </c>
      <c r="B7" s="57" t="s">
        <v>589</v>
      </c>
      <c r="C7" s="27">
        <v>2000</v>
      </c>
      <c r="D7" s="26" t="s">
        <v>32</v>
      </c>
      <c r="E7" s="41"/>
      <c r="F7" s="35"/>
      <c r="G7" s="35">
        <f>C7*F7</f>
        <v>0</v>
      </c>
      <c r="H7" s="35">
        <f t="shared" ref="H7:H13" si="0">G7*0.095</f>
        <v>0</v>
      </c>
      <c r="I7" s="35">
        <f>+G7+H7</f>
        <v>0</v>
      </c>
      <c r="J7" s="30"/>
      <c r="K7" s="35"/>
    </row>
    <row r="8" spans="1:13" ht="54.95" customHeight="1" x14ac:dyDescent="0.25">
      <c r="A8" s="57" t="s">
        <v>1</v>
      </c>
      <c r="B8" s="59" t="s">
        <v>590</v>
      </c>
      <c r="C8" s="34">
        <v>4000</v>
      </c>
      <c r="D8" s="32" t="s">
        <v>458</v>
      </c>
      <c r="E8" s="41"/>
      <c r="F8" s="35"/>
      <c r="G8" s="35">
        <f>C8*F8</f>
        <v>0</v>
      </c>
      <c r="H8" s="35">
        <f t="shared" si="0"/>
        <v>0</v>
      </c>
      <c r="I8" s="35">
        <f>+G8+H8</f>
        <v>0</v>
      </c>
      <c r="J8" s="30"/>
      <c r="K8" s="35"/>
    </row>
    <row r="9" spans="1:13" ht="39.950000000000003" customHeight="1" x14ac:dyDescent="0.25">
      <c r="A9" s="57" t="s">
        <v>51</v>
      </c>
      <c r="B9" s="57" t="s">
        <v>591</v>
      </c>
      <c r="C9" s="34">
        <v>4000</v>
      </c>
      <c r="D9" s="32" t="s">
        <v>32</v>
      </c>
      <c r="E9" s="41"/>
      <c r="F9" s="35"/>
      <c r="G9" s="35">
        <f t="shared" ref="G9:G19" si="1">C9*F9</f>
        <v>0</v>
      </c>
      <c r="H9" s="35">
        <f t="shared" si="0"/>
        <v>0</v>
      </c>
      <c r="I9" s="35">
        <f>+G9+H9</f>
        <v>0</v>
      </c>
      <c r="J9" s="30"/>
      <c r="K9" s="35"/>
      <c r="L9" s="16"/>
      <c r="M9" s="16"/>
    </row>
    <row r="10" spans="1:13" ht="54.95" customHeight="1" x14ac:dyDescent="0.25">
      <c r="A10" s="57" t="s">
        <v>76</v>
      </c>
      <c r="B10" s="59" t="s">
        <v>592</v>
      </c>
      <c r="C10" s="34">
        <v>8000</v>
      </c>
      <c r="D10" s="32" t="s">
        <v>458</v>
      </c>
      <c r="E10" s="41"/>
      <c r="F10" s="35"/>
      <c r="G10" s="35">
        <f t="shared" si="1"/>
        <v>0</v>
      </c>
      <c r="H10" s="35">
        <f t="shared" si="0"/>
        <v>0</v>
      </c>
      <c r="I10" s="35">
        <f t="shared" ref="I10:I18" si="2">+G10+H10</f>
        <v>0</v>
      </c>
      <c r="J10" s="30"/>
      <c r="K10" s="35"/>
      <c r="L10" s="16"/>
      <c r="M10" s="16"/>
    </row>
    <row r="11" spans="1:13" ht="39.950000000000003" customHeight="1" x14ac:dyDescent="0.25">
      <c r="A11" s="57" t="s">
        <v>78</v>
      </c>
      <c r="B11" s="57" t="s">
        <v>593</v>
      </c>
      <c r="C11" s="34">
        <v>3000</v>
      </c>
      <c r="D11" s="32" t="s">
        <v>32</v>
      </c>
      <c r="E11" s="41"/>
      <c r="F11" s="35"/>
      <c r="G11" s="35">
        <f t="shared" si="1"/>
        <v>0</v>
      </c>
      <c r="H11" s="35">
        <f t="shared" si="0"/>
        <v>0</v>
      </c>
      <c r="I11" s="35">
        <f>+G11+H11</f>
        <v>0</v>
      </c>
      <c r="J11" s="30"/>
      <c r="K11" s="35"/>
      <c r="L11" s="16"/>
      <c r="M11" s="16"/>
    </row>
    <row r="12" spans="1:13" ht="54.95" customHeight="1" x14ac:dyDescent="0.25">
      <c r="A12" s="57" t="s">
        <v>80</v>
      </c>
      <c r="B12" s="59" t="s">
        <v>594</v>
      </c>
      <c r="C12" s="34">
        <v>8000</v>
      </c>
      <c r="D12" s="32" t="s">
        <v>458</v>
      </c>
      <c r="E12" s="41"/>
      <c r="F12" s="35"/>
      <c r="G12" s="35">
        <f t="shared" si="1"/>
        <v>0</v>
      </c>
      <c r="H12" s="35">
        <f t="shared" si="0"/>
        <v>0</v>
      </c>
      <c r="I12" s="35">
        <f t="shared" si="2"/>
        <v>0</v>
      </c>
      <c r="J12" s="30"/>
      <c r="K12" s="35"/>
      <c r="L12" s="16"/>
      <c r="M12" s="16"/>
    </row>
    <row r="13" spans="1:13" ht="39.950000000000003" customHeight="1" x14ac:dyDescent="0.25">
      <c r="A13" s="57" t="s">
        <v>82</v>
      </c>
      <c r="B13" s="57" t="s">
        <v>595</v>
      </c>
      <c r="C13" s="27">
        <v>1500</v>
      </c>
      <c r="D13" s="26" t="s">
        <v>32</v>
      </c>
      <c r="E13" s="41"/>
      <c r="F13" s="35"/>
      <c r="G13" s="35">
        <f t="shared" si="1"/>
        <v>0</v>
      </c>
      <c r="H13" s="35">
        <f t="shared" si="0"/>
        <v>0</v>
      </c>
      <c r="I13" s="35">
        <f>+G13+H13</f>
        <v>0</v>
      </c>
      <c r="J13" s="30"/>
      <c r="K13" s="35"/>
      <c r="L13" s="16"/>
      <c r="M13" s="16"/>
    </row>
    <row r="14" spans="1:13" ht="39.950000000000003" customHeight="1" x14ac:dyDescent="0.25">
      <c r="A14" s="57" t="s">
        <v>8</v>
      </c>
      <c r="B14" s="57" t="s">
        <v>596</v>
      </c>
      <c r="C14" s="34">
        <v>500</v>
      </c>
      <c r="D14" s="32" t="s">
        <v>32</v>
      </c>
      <c r="E14" s="41"/>
      <c r="F14" s="35"/>
      <c r="G14" s="35">
        <f t="shared" si="1"/>
        <v>0</v>
      </c>
      <c r="H14" s="35">
        <f t="shared" ref="H14:H19" si="3">G14*0.095</f>
        <v>0</v>
      </c>
      <c r="I14" s="35">
        <f t="shared" si="2"/>
        <v>0</v>
      </c>
      <c r="J14" s="30"/>
      <c r="K14" s="35"/>
      <c r="L14" s="16"/>
      <c r="M14" s="16"/>
    </row>
    <row r="15" spans="1:13" ht="39.950000000000003" customHeight="1" x14ac:dyDescent="0.25">
      <c r="A15" s="57" t="s">
        <v>9</v>
      </c>
      <c r="B15" s="57" t="s">
        <v>597</v>
      </c>
      <c r="C15" s="34">
        <v>1000</v>
      </c>
      <c r="D15" s="32" t="s">
        <v>32</v>
      </c>
      <c r="E15" s="41"/>
      <c r="F15" s="35"/>
      <c r="G15" s="35">
        <f t="shared" si="1"/>
        <v>0</v>
      </c>
      <c r="H15" s="35">
        <f>G15*0.095</f>
        <v>0</v>
      </c>
      <c r="I15" s="35">
        <f t="shared" si="2"/>
        <v>0</v>
      </c>
      <c r="J15" s="30"/>
      <c r="K15" s="35"/>
      <c r="L15" s="16"/>
      <c r="M15" s="16"/>
    </row>
    <row r="16" spans="1:13" ht="39.950000000000003" customHeight="1" x14ac:dyDescent="0.25">
      <c r="A16" s="57" t="s">
        <v>10</v>
      </c>
      <c r="B16" s="57" t="s">
        <v>598</v>
      </c>
      <c r="C16" s="34">
        <v>1000</v>
      </c>
      <c r="D16" s="32" t="s">
        <v>32</v>
      </c>
      <c r="E16" s="41"/>
      <c r="F16" s="35"/>
      <c r="G16" s="35">
        <f t="shared" si="1"/>
        <v>0</v>
      </c>
      <c r="H16" s="35">
        <f t="shared" si="3"/>
        <v>0</v>
      </c>
      <c r="I16" s="35">
        <f t="shared" si="2"/>
        <v>0</v>
      </c>
      <c r="J16" s="30"/>
      <c r="K16" s="35"/>
      <c r="L16" s="16"/>
      <c r="M16" s="16"/>
    </row>
    <row r="17" spans="1:13" ht="39.950000000000003" customHeight="1" x14ac:dyDescent="0.25">
      <c r="A17" s="57" t="s">
        <v>11</v>
      </c>
      <c r="B17" s="57" t="s">
        <v>599</v>
      </c>
      <c r="C17" s="34">
        <v>300</v>
      </c>
      <c r="D17" s="32" t="s">
        <v>32</v>
      </c>
      <c r="E17" s="41"/>
      <c r="F17" s="35"/>
      <c r="G17" s="35">
        <f t="shared" si="1"/>
        <v>0</v>
      </c>
      <c r="H17" s="35">
        <f t="shared" si="3"/>
        <v>0</v>
      </c>
      <c r="I17" s="35">
        <f>+G17+H17</f>
        <v>0</v>
      </c>
      <c r="J17" s="30"/>
      <c r="K17" s="35"/>
      <c r="L17" s="16"/>
      <c r="M17" s="16"/>
    </row>
    <row r="18" spans="1:13" ht="39.950000000000003" customHeight="1" x14ac:dyDescent="0.25">
      <c r="A18" s="57" t="s">
        <v>12</v>
      </c>
      <c r="B18" s="57" t="s">
        <v>600</v>
      </c>
      <c r="C18" s="34">
        <v>300</v>
      </c>
      <c r="D18" s="32" t="s">
        <v>32</v>
      </c>
      <c r="E18" s="41"/>
      <c r="F18" s="35"/>
      <c r="G18" s="35">
        <f t="shared" si="1"/>
        <v>0</v>
      </c>
      <c r="H18" s="35">
        <f t="shared" si="3"/>
        <v>0</v>
      </c>
      <c r="I18" s="35">
        <f t="shared" si="2"/>
        <v>0</v>
      </c>
      <c r="J18" s="30"/>
      <c r="K18" s="35"/>
      <c r="L18" s="16"/>
      <c r="M18" s="16"/>
    </row>
    <row r="19" spans="1:13" ht="39.950000000000003" customHeight="1" x14ac:dyDescent="0.25">
      <c r="A19" s="57" t="s">
        <v>13</v>
      </c>
      <c r="B19" s="57" t="s">
        <v>601</v>
      </c>
      <c r="C19" s="34">
        <v>100</v>
      </c>
      <c r="D19" s="32" t="s">
        <v>32</v>
      </c>
      <c r="E19" s="41"/>
      <c r="F19" s="35"/>
      <c r="G19" s="35">
        <f t="shared" si="1"/>
        <v>0</v>
      </c>
      <c r="H19" s="35">
        <f t="shared" si="3"/>
        <v>0</v>
      </c>
      <c r="I19" s="35">
        <f>+G19+H19</f>
        <v>0</v>
      </c>
      <c r="J19" s="30"/>
      <c r="K19" s="35"/>
      <c r="L19" s="16"/>
      <c r="M19" s="16"/>
    </row>
    <row r="20" spans="1:13" x14ac:dyDescent="0.25">
      <c r="A20" s="56"/>
      <c r="B20" s="56" t="s">
        <v>344</v>
      </c>
      <c r="C20" s="74" t="s">
        <v>35</v>
      </c>
      <c r="D20" s="74" t="s">
        <v>35</v>
      </c>
      <c r="E20" s="74" t="s">
        <v>35</v>
      </c>
      <c r="F20" s="74" t="s">
        <v>35</v>
      </c>
      <c r="G20" s="77">
        <f>SUM(G7:G19)</f>
        <v>0</v>
      </c>
      <c r="H20" s="141">
        <f>G20*0.095</f>
        <v>0</v>
      </c>
      <c r="I20" s="77">
        <f>SUM(I7:I19)</f>
        <v>0</v>
      </c>
      <c r="J20" s="74">
        <f>SUM(J7:J19)</f>
        <v>0</v>
      </c>
      <c r="K20" s="74">
        <f>SUM(K7:K19)</f>
        <v>0</v>
      </c>
      <c r="L20" s="16"/>
      <c r="M20" s="16"/>
    </row>
    <row r="21" spans="1:13" ht="16.5" customHeight="1" x14ac:dyDescent="0.25">
      <c r="A21" s="159" t="s">
        <v>603</v>
      </c>
      <c r="B21" s="159"/>
      <c r="C21" s="159"/>
      <c r="D21" s="159"/>
      <c r="E21" s="159"/>
      <c r="F21" s="159"/>
      <c r="G21" s="159"/>
      <c r="H21" s="159"/>
      <c r="I21" s="159"/>
      <c r="J21" s="159"/>
      <c r="K21" s="159"/>
    </row>
    <row r="22" spans="1:13" ht="39.950000000000003" customHeight="1" x14ac:dyDescent="0.25">
      <c r="A22" s="59" t="s">
        <v>602</v>
      </c>
      <c r="B22" s="59" t="s">
        <v>604</v>
      </c>
      <c r="C22" s="34">
        <v>2000</v>
      </c>
      <c r="D22" s="32" t="s">
        <v>32</v>
      </c>
      <c r="E22" s="96"/>
      <c r="F22" s="97"/>
      <c r="G22" s="97">
        <f>C22*F22</f>
        <v>0</v>
      </c>
      <c r="H22" s="97">
        <f>G22*0.095</f>
        <v>0</v>
      </c>
      <c r="I22" s="97">
        <f>+G22+H22</f>
        <v>0</v>
      </c>
      <c r="J22" s="100"/>
      <c r="K22" s="79" t="s">
        <v>35</v>
      </c>
    </row>
    <row r="23" spans="1:13" x14ac:dyDescent="0.25">
      <c r="A23" s="56"/>
      <c r="B23" s="56" t="s">
        <v>671</v>
      </c>
      <c r="C23" s="74" t="s">
        <v>35</v>
      </c>
      <c r="D23" s="74" t="s">
        <v>35</v>
      </c>
      <c r="E23" s="74" t="s">
        <v>35</v>
      </c>
      <c r="F23" s="74" t="s">
        <v>35</v>
      </c>
      <c r="G23" s="77">
        <f>SUM(G22:G22)</f>
        <v>0</v>
      </c>
      <c r="H23" s="77">
        <f>SUM(H22:H22)</f>
        <v>0</v>
      </c>
      <c r="I23" s="77">
        <f>SUM(I22:I22)</f>
        <v>0</v>
      </c>
      <c r="J23" s="74">
        <f>SUM(J10:J22)</f>
        <v>0</v>
      </c>
      <c r="K23" s="74" t="s">
        <v>35</v>
      </c>
      <c r="L23" s="126"/>
      <c r="M23" s="126"/>
    </row>
    <row r="24" spans="1:13" x14ac:dyDescent="0.25">
      <c r="A24" s="131"/>
      <c r="B24" s="131"/>
      <c r="C24" s="132"/>
      <c r="D24" s="132"/>
      <c r="E24" s="132"/>
      <c r="F24" s="132"/>
      <c r="G24" s="134"/>
      <c r="H24" s="133"/>
      <c r="I24" s="134"/>
      <c r="J24" s="132"/>
      <c r="K24" s="132"/>
      <c r="L24" s="126"/>
      <c r="M24" s="126"/>
    </row>
    <row r="25" spans="1:13" x14ac:dyDescent="0.25">
      <c r="A25" s="131"/>
      <c r="B25" s="131"/>
      <c r="C25" s="132"/>
      <c r="D25" s="132"/>
      <c r="E25" s="132"/>
      <c r="F25" s="132"/>
      <c r="G25" s="133"/>
      <c r="H25" s="133"/>
      <c r="I25" s="133"/>
      <c r="J25" s="132"/>
      <c r="K25" s="132"/>
      <c r="L25" s="126"/>
      <c r="M25" s="126"/>
    </row>
    <row r="26" spans="1:13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126"/>
      <c r="M26" s="126"/>
    </row>
    <row r="27" spans="1:13" ht="15" customHeight="1" x14ac:dyDescent="0.25">
      <c r="A27" s="156" t="s">
        <v>468</v>
      </c>
      <c r="B27" s="156"/>
      <c r="C27" s="36"/>
      <c r="D27" s="37"/>
      <c r="E27" s="38"/>
      <c r="F27" s="38"/>
      <c r="G27" s="38"/>
      <c r="H27" s="38"/>
      <c r="I27" s="38"/>
      <c r="J27" s="38"/>
      <c r="K27" s="38"/>
      <c r="L27" s="126"/>
      <c r="M27" s="126"/>
    </row>
    <row r="28" spans="1:13" ht="25.5" customHeight="1" x14ac:dyDescent="0.25">
      <c r="A28" s="154" t="s">
        <v>469</v>
      </c>
      <c r="B28" s="154"/>
      <c r="C28" s="154"/>
      <c r="D28" s="154"/>
      <c r="E28" s="154"/>
      <c r="F28" s="154"/>
      <c r="G28" s="154"/>
      <c r="H28" s="154"/>
      <c r="I28" s="154"/>
      <c r="J28" s="154"/>
      <c r="K28" s="154"/>
      <c r="L28" s="126"/>
      <c r="M28" s="126"/>
    </row>
    <row r="29" spans="1:13" ht="15" customHeight="1" x14ac:dyDescent="0.25">
      <c r="A29" s="154" t="s">
        <v>470</v>
      </c>
      <c r="B29" s="154"/>
      <c r="C29" s="154"/>
      <c r="D29" s="154"/>
      <c r="E29" s="154"/>
      <c r="F29" s="154"/>
      <c r="G29" s="154"/>
      <c r="H29" s="154"/>
      <c r="I29" s="154"/>
      <c r="J29" s="154"/>
      <c r="K29" s="154"/>
      <c r="L29" s="126"/>
      <c r="M29" s="126"/>
    </row>
    <row r="30" spans="1:13" ht="15" customHeight="1" x14ac:dyDescent="0.25">
      <c r="A30" s="154" t="s">
        <v>504</v>
      </c>
      <c r="B30" s="154"/>
      <c r="C30" s="154"/>
      <c r="D30" s="154"/>
      <c r="E30" s="154"/>
      <c r="F30" s="154"/>
      <c r="G30" s="154"/>
      <c r="H30" s="154"/>
      <c r="I30" s="154"/>
      <c r="J30" s="154"/>
      <c r="K30" s="154"/>
      <c r="L30" s="126"/>
      <c r="M30" s="126"/>
    </row>
    <row r="31" spans="1:13" ht="15" customHeight="1" x14ac:dyDescent="0.25">
      <c r="A31" s="154" t="s">
        <v>472</v>
      </c>
      <c r="B31" s="154"/>
      <c r="C31" s="154"/>
      <c r="D31" s="154"/>
      <c r="E31" s="154"/>
      <c r="F31" s="154"/>
      <c r="G31" s="154"/>
      <c r="H31" s="154"/>
      <c r="I31" s="154"/>
      <c r="J31" s="154"/>
      <c r="K31" s="154"/>
      <c r="L31" s="126"/>
      <c r="M31" s="126"/>
    </row>
    <row r="32" spans="1:13" ht="15" customHeight="1" x14ac:dyDescent="0.25">
      <c r="A32" s="154" t="s">
        <v>473</v>
      </c>
      <c r="B32" s="154"/>
      <c r="C32" s="154"/>
      <c r="D32" s="154"/>
      <c r="E32" s="154"/>
      <c r="F32" s="154"/>
      <c r="G32" s="154"/>
      <c r="H32" s="154"/>
      <c r="I32" s="154"/>
      <c r="J32" s="154"/>
      <c r="K32" s="154"/>
      <c r="L32" s="126"/>
      <c r="M32" s="126"/>
    </row>
    <row r="33" spans="1:13" ht="15" customHeight="1" x14ac:dyDescent="0.25">
      <c r="A33" s="154" t="s">
        <v>474</v>
      </c>
      <c r="B33" s="154"/>
      <c r="C33" s="154"/>
      <c r="D33" s="154"/>
      <c r="E33" s="154"/>
      <c r="F33" s="154"/>
      <c r="G33" s="154"/>
      <c r="H33" s="154"/>
      <c r="I33" s="154"/>
      <c r="J33" s="154"/>
      <c r="K33" s="154"/>
      <c r="L33" s="126"/>
      <c r="M33" s="126"/>
    </row>
    <row r="34" spans="1:13" ht="15" customHeight="1" x14ac:dyDescent="0.25">
      <c r="A34" s="154" t="s">
        <v>475</v>
      </c>
      <c r="B34" s="154"/>
      <c r="C34" s="154"/>
      <c r="D34" s="154"/>
      <c r="E34" s="154"/>
      <c r="F34" s="154"/>
      <c r="G34" s="154"/>
      <c r="H34" s="154"/>
      <c r="I34" s="154"/>
      <c r="J34" s="154"/>
      <c r="K34" s="154"/>
      <c r="L34" s="126"/>
      <c r="M34" s="126"/>
    </row>
    <row r="35" spans="1:13" ht="39" customHeight="1" x14ac:dyDescent="0.25">
      <c r="A35" s="154" t="s">
        <v>476</v>
      </c>
      <c r="B35" s="154"/>
      <c r="C35" s="154"/>
      <c r="D35" s="154"/>
      <c r="E35" s="154"/>
      <c r="F35" s="154"/>
      <c r="G35" s="154"/>
      <c r="H35" s="154"/>
      <c r="I35" s="154"/>
      <c r="J35" s="154"/>
      <c r="K35" s="154"/>
      <c r="L35" s="126"/>
      <c r="M35" s="126"/>
    </row>
    <row r="36" spans="1:13" ht="38.25" customHeight="1" x14ac:dyDescent="0.25">
      <c r="A36" s="154" t="s">
        <v>506</v>
      </c>
      <c r="B36" s="154"/>
      <c r="C36" s="154"/>
      <c r="D36" s="154"/>
      <c r="E36" s="154"/>
      <c r="F36" s="154"/>
      <c r="G36" s="154"/>
      <c r="H36" s="154"/>
      <c r="I36" s="154"/>
      <c r="J36" s="154"/>
      <c r="K36" s="154"/>
      <c r="L36" s="16"/>
      <c r="M36" s="16"/>
    </row>
    <row r="37" spans="1:13" x14ac:dyDescent="0.2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16"/>
      <c r="M37" s="16"/>
    </row>
    <row r="38" spans="1:13" x14ac:dyDescent="0.25">
      <c r="A38" s="155" t="s">
        <v>477</v>
      </c>
      <c r="B38" s="155"/>
      <c r="C38" s="39" t="s">
        <v>478</v>
      </c>
      <c r="D38" s="37"/>
      <c r="E38" s="38"/>
      <c r="F38" s="40" t="s">
        <v>479</v>
      </c>
      <c r="G38" s="38"/>
      <c r="H38" s="38"/>
      <c r="I38" s="38"/>
      <c r="J38" s="38"/>
      <c r="K38" s="38"/>
      <c r="L38" s="16"/>
      <c r="M38" s="16"/>
    </row>
    <row r="39" spans="1:13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16"/>
      <c r="M39" s="16"/>
    </row>
    <row r="40" spans="1:13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16"/>
      <c r="M40" s="16"/>
    </row>
    <row r="41" spans="1:13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16"/>
      <c r="M41" s="16"/>
    </row>
    <row r="42" spans="1:13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16"/>
      <c r="M42" s="16"/>
    </row>
    <row r="43" spans="1:13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16"/>
      <c r="M43" s="16"/>
    </row>
    <row r="44" spans="1:13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16"/>
      <c r="M44" s="16"/>
    </row>
    <row r="45" spans="1:13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16"/>
      <c r="M45" s="16"/>
    </row>
    <row r="46" spans="1:13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16"/>
      <c r="M46" s="16"/>
    </row>
    <row r="47" spans="1:13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16"/>
      <c r="M47" s="16"/>
    </row>
    <row r="48" spans="1:13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16"/>
      <c r="M48" s="16"/>
    </row>
    <row r="49" spans="1:13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16"/>
      <c r="M49" s="16"/>
    </row>
    <row r="50" spans="1:13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16"/>
      <c r="M50" s="16"/>
    </row>
    <row r="51" spans="1:13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</row>
    <row r="52" spans="1:13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</row>
    <row r="53" spans="1:13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</row>
    <row r="54" spans="1:13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</row>
    <row r="55" spans="1:13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</row>
    <row r="56" spans="1:13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</row>
    <row r="57" spans="1:13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</row>
    <row r="58" spans="1:13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</row>
    <row r="59" spans="1:13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</row>
    <row r="60" spans="1:13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</row>
    <row r="61" spans="1:13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</row>
    <row r="62" spans="1:13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</row>
    <row r="63" spans="1:13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</row>
    <row r="64" spans="1:13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</row>
    <row r="65" spans="1:13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</row>
    <row r="66" spans="1:13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</row>
    <row r="67" spans="1:13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</row>
    <row r="68" spans="1:13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</row>
    <row r="69" spans="1:13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</row>
    <row r="70" spans="1:13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</row>
    <row r="71" spans="1:13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</row>
    <row r="72" spans="1:13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</row>
    <row r="73" spans="1:13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</row>
    <row r="74" spans="1:13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</row>
    <row r="75" spans="1:13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</row>
    <row r="76" spans="1:13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</row>
    <row r="77" spans="1:13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</row>
    <row r="78" spans="1:13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</row>
    <row r="79" spans="1:13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</row>
    <row r="80" spans="1:13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</row>
    <row r="81" spans="1:13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</row>
    <row r="82" spans="1:13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</row>
    <row r="83" spans="1:13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</row>
    <row r="84" spans="1:13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</row>
    <row r="85" spans="1:13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</row>
    <row r="86" spans="1:13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</row>
    <row r="87" spans="1:13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</row>
    <row r="88" spans="1:13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</row>
    <row r="89" spans="1:13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</row>
    <row r="90" spans="1:13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</row>
    <row r="91" spans="1:13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</row>
    <row r="92" spans="1:13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</row>
    <row r="93" spans="1:13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</row>
    <row r="94" spans="1:13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</row>
    <row r="95" spans="1:13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</row>
    <row r="96" spans="1:13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</row>
    <row r="97" spans="1:13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</row>
    <row r="98" spans="1:13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</row>
    <row r="99" spans="1:13" x14ac:dyDescent="0.25">
      <c r="L99" s="16"/>
      <c r="M99" s="16"/>
    </row>
    <row r="100" spans="1:13" x14ac:dyDescent="0.25">
      <c r="L100" s="16"/>
      <c r="M100" s="16"/>
    </row>
    <row r="101" spans="1:13" x14ac:dyDescent="0.25">
      <c r="L101" s="16"/>
      <c r="M101" s="16"/>
    </row>
  </sheetData>
  <mergeCells count="15">
    <mergeCell ref="A36:K36"/>
    <mergeCell ref="A38:B38"/>
    <mergeCell ref="A34:K34"/>
    <mergeCell ref="A35:K35"/>
    <mergeCell ref="G1:K1"/>
    <mergeCell ref="A6:K6"/>
    <mergeCell ref="A30:K30"/>
    <mergeCell ref="A31:K31"/>
    <mergeCell ref="A32:K32"/>
    <mergeCell ref="A33:K33"/>
    <mergeCell ref="A2:K2"/>
    <mergeCell ref="A27:B27"/>
    <mergeCell ref="A28:K28"/>
    <mergeCell ref="A29:K29"/>
    <mergeCell ref="A21:K21"/>
  </mergeCells>
  <dataValidations count="1">
    <dataValidation type="whole" operator="equal" allowBlank="1" showInputMessage="1" showErrorMessage="1" sqref="J7:K19 J22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workbookViewId="0">
      <pane ySplit="5" topLeftCell="A6" activePane="bottomLeft" state="frozen"/>
      <selection pane="bottomLeft" activeCell="A2" sqref="A2:K2"/>
    </sheetView>
  </sheetViews>
  <sheetFormatPr defaultRowHeight="15" x14ac:dyDescent="0.25"/>
  <cols>
    <col min="1" max="1" width="4.140625" style="1" customWidth="1"/>
    <col min="2" max="2" width="32.28515625" style="1" customWidth="1"/>
    <col min="3" max="3" width="9.28515625" style="1" customWidth="1"/>
    <col min="4" max="4" width="6.85546875" style="1" customWidth="1"/>
    <col min="5" max="5" width="9.85546875" style="1" customWidth="1"/>
    <col min="6" max="6" width="9.28515625" style="1" customWidth="1"/>
    <col min="7" max="7" width="10" style="1" customWidth="1"/>
    <col min="8" max="8" width="7.85546875" style="1" customWidth="1"/>
    <col min="9" max="9" width="10.5703125" style="1" customWidth="1"/>
    <col min="10" max="11" width="11.140625" style="1" customWidth="1"/>
    <col min="12" max="16384" width="9.140625" style="1"/>
  </cols>
  <sheetData>
    <row r="1" spans="1:14" ht="15" customHeight="1" x14ac:dyDescent="0.25">
      <c r="A1" s="16"/>
      <c r="B1" s="18" t="s">
        <v>36</v>
      </c>
      <c r="C1" s="17"/>
      <c r="D1" s="16"/>
      <c r="E1" s="16"/>
      <c r="F1" s="16"/>
      <c r="G1" s="154" t="s">
        <v>455</v>
      </c>
      <c r="H1" s="154"/>
      <c r="I1" s="154"/>
      <c r="J1" s="154"/>
      <c r="K1" s="154"/>
    </row>
    <row r="2" spans="1:14" ht="15.75" x14ac:dyDescent="0.25">
      <c r="A2" s="164" t="s">
        <v>696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</row>
    <row r="4" spans="1:14" ht="64.5" customHeight="1" x14ac:dyDescent="0.25">
      <c r="A4" s="42" t="s">
        <v>442</v>
      </c>
      <c r="B4" s="43" t="s">
        <v>443</v>
      </c>
      <c r="C4" s="44" t="s">
        <v>31</v>
      </c>
      <c r="D4" s="42" t="s">
        <v>444</v>
      </c>
      <c r="E4" s="42" t="s">
        <v>445</v>
      </c>
      <c r="F4" s="42" t="s">
        <v>446</v>
      </c>
      <c r="G4" s="42" t="s">
        <v>447</v>
      </c>
      <c r="H4" s="42" t="s">
        <v>448</v>
      </c>
      <c r="I4" s="42" t="s">
        <v>449</v>
      </c>
      <c r="J4" s="42" t="s">
        <v>450</v>
      </c>
      <c r="K4" s="42" t="s">
        <v>451</v>
      </c>
    </row>
    <row r="5" spans="1:14" ht="26.25" x14ac:dyDescent="0.25">
      <c r="A5" s="45">
        <v>1</v>
      </c>
      <c r="B5" s="46">
        <v>2</v>
      </c>
      <c r="C5" s="47">
        <v>3</v>
      </c>
      <c r="D5" s="45">
        <v>4</v>
      </c>
      <c r="E5" s="45">
        <v>5</v>
      </c>
      <c r="F5" s="45">
        <v>6</v>
      </c>
      <c r="G5" s="45" t="s">
        <v>452</v>
      </c>
      <c r="H5" s="45" t="s">
        <v>453</v>
      </c>
      <c r="I5" s="45" t="s">
        <v>454</v>
      </c>
      <c r="J5" s="45">
        <v>10</v>
      </c>
      <c r="K5" s="45">
        <v>11</v>
      </c>
    </row>
    <row r="6" spans="1:14" x14ac:dyDescent="0.25">
      <c r="A6" s="171" t="s">
        <v>519</v>
      </c>
      <c r="B6" s="172"/>
      <c r="C6" s="172"/>
      <c r="D6" s="172"/>
      <c r="E6" s="172"/>
      <c r="F6" s="173"/>
      <c r="G6" s="124"/>
      <c r="H6" s="124"/>
      <c r="I6" s="124"/>
      <c r="J6" s="124"/>
      <c r="K6" s="124"/>
    </row>
    <row r="7" spans="1:14" x14ac:dyDescent="0.25">
      <c r="A7" s="57" t="s">
        <v>67</v>
      </c>
      <c r="B7" s="57" t="s">
        <v>273</v>
      </c>
      <c r="C7" s="27">
        <v>70</v>
      </c>
      <c r="D7" s="26" t="s">
        <v>33</v>
      </c>
      <c r="E7" s="41"/>
      <c r="F7" s="35"/>
      <c r="G7" s="35">
        <f>C7*F7</f>
        <v>0</v>
      </c>
      <c r="H7" s="35">
        <f>G7*0.095</f>
        <v>0</v>
      </c>
      <c r="I7" s="35">
        <f>+G7+H7</f>
        <v>0</v>
      </c>
      <c r="J7" s="35"/>
      <c r="K7" s="35"/>
      <c r="L7" s="2"/>
      <c r="M7" s="2"/>
      <c r="N7" s="2"/>
    </row>
    <row r="8" spans="1:14" x14ac:dyDescent="0.25">
      <c r="A8" s="56"/>
      <c r="B8" s="56" t="s">
        <v>520</v>
      </c>
      <c r="C8" s="74" t="s">
        <v>35</v>
      </c>
      <c r="D8" s="74" t="s">
        <v>35</v>
      </c>
      <c r="E8" s="74" t="s">
        <v>35</v>
      </c>
      <c r="F8" s="74" t="s">
        <v>35</v>
      </c>
      <c r="G8" s="75">
        <f>+G7</f>
        <v>0</v>
      </c>
      <c r="H8" s="141">
        <f>G8*0.095</f>
        <v>0</v>
      </c>
      <c r="I8" s="75">
        <f>+I7</f>
        <v>0</v>
      </c>
      <c r="J8" s="93">
        <f>+J7</f>
        <v>0</v>
      </c>
      <c r="K8" s="93">
        <f>+K7</f>
        <v>0</v>
      </c>
      <c r="L8" s="2"/>
      <c r="M8" s="2"/>
      <c r="N8" s="2"/>
    </row>
    <row r="9" spans="1:14" ht="15" customHeight="1" x14ac:dyDescent="0.25">
      <c r="A9" s="171" t="s">
        <v>345</v>
      </c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2"/>
      <c r="M9" s="2"/>
      <c r="N9" s="2"/>
    </row>
    <row r="10" spans="1:14" ht="26.25" x14ac:dyDescent="0.25">
      <c r="A10" s="59" t="s">
        <v>68</v>
      </c>
      <c r="B10" s="59" t="s">
        <v>272</v>
      </c>
      <c r="C10" s="34">
        <v>1200</v>
      </c>
      <c r="D10" s="32" t="s">
        <v>33</v>
      </c>
      <c r="E10" s="96"/>
      <c r="F10" s="96"/>
      <c r="G10" s="97">
        <f t="shared" ref="G10:G15" si="0">C10*F10</f>
        <v>0</v>
      </c>
      <c r="H10" s="97">
        <f>G10*0.095</f>
        <v>0</v>
      </c>
      <c r="I10" s="97">
        <f>+G10+H10</f>
        <v>0</v>
      </c>
      <c r="J10" s="97"/>
      <c r="K10" s="97"/>
      <c r="L10" s="2"/>
      <c r="M10" s="2"/>
      <c r="N10" s="2"/>
    </row>
    <row r="11" spans="1:14" x14ac:dyDescent="0.25">
      <c r="A11" s="59" t="s">
        <v>2</v>
      </c>
      <c r="B11" s="59" t="s">
        <v>327</v>
      </c>
      <c r="C11" s="34">
        <v>500</v>
      </c>
      <c r="D11" s="32" t="s">
        <v>33</v>
      </c>
      <c r="E11" s="96"/>
      <c r="F11" s="96"/>
      <c r="G11" s="97">
        <f t="shared" si="0"/>
        <v>0</v>
      </c>
      <c r="H11" s="97">
        <f>G11*0.095</f>
        <v>0</v>
      </c>
      <c r="I11" s="97">
        <f t="shared" ref="I11:I15" si="1">+G11+H11</f>
        <v>0</v>
      </c>
      <c r="J11" s="97"/>
      <c r="K11" s="97"/>
      <c r="L11" s="2"/>
      <c r="M11" s="2"/>
      <c r="N11" s="2"/>
    </row>
    <row r="12" spans="1:14" x14ac:dyDescent="0.25">
      <c r="A12" s="59" t="s">
        <v>3</v>
      </c>
      <c r="B12" s="59" t="s">
        <v>385</v>
      </c>
      <c r="C12" s="34">
        <v>1000</v>
      </c>
      <c r="D12" s="32" t="s">
        <v>174</v>
      </c>
      <c r="E12" s="96"/>
      <c r="F12" s="96"/>
      <c r="G12" s="97">
        <f t="shared" si="0"/>
        <v>0</v>
      </c>
      <c r="H12" s="97">
        <f t="shared" ref="H12:H16" si="2">G12*0.095</f>
        <v>0</v>
      </c>
      <c r="I12" s="97">
        <f t="shared" si="1"/>
        <v>0</v>
      </c>
      <c r="J12" s="97"/>
      <c r="K12" s="97"/>
      <c r="L12" s="2"/>
      <c r="M12" s="2"/>
      <c r="N12" s="2"/>
    </row>
    <row r="13" spans="1:14" x14ac:dyDescent="0.25">
      <c r="A13" s="59" t="s">
        <v>4</v>
      </c>
      <c r="B13" s="59" t="s">
        <v>386</v>
      </c>
      <c r="C13" s="34">
        <v>50</v>
      </c>
      <c r="D13" s="32" t="s">
        <v>33</v>
      </c>
      <c r="E13" s="96"/>
      <c r="F13" s="96"/>
      <c r="G13" s="97">
        <f t="shared" si="0"/>
        <v>0</v>
      </c>
      <c r="H13" s="97">
        <f t="shared" si="2"/>
        <v>0</v>
      </c>
      <c r="I13" s="97">
        <f t="shared" si="1"/>
        <v>0</v>
      </c>
      <c r="J13" s="97"/>
      <c r="K13" s="97"/>
      <c r="L13" s="2"/>
      <c r="M13" s="2"/>
      <c r="N13" s="2"/>
    </row>
    <row r="14" spans="1:14" x14ac:dyDescent="0.25">
      <c r="A14" s="59" t="s">
        <v>5</v>
      </c>
      <c r="B14" s="59" t="s">
        <v>387</v>
      </c>
      <c r="C14" s="34">
        <v>30</v>
      </c>
      <c r="D14" s="32" t="s">
        <v>33</v>
      </c>
      <c r="E14" s="96"/>
      <c r="F14" s="96"/>
      <c r="G14" s="97">
        <f t="shared" si="0"/>
        <v>0</v>
      </c>
      <c r="H14" s="97">
        <f>G14*0.095</f>
        <v>0</v>
      </c>
      <c r="I14" s="97">
        <f t="shared" si="1"/>
        <v>0</v>
      </c>
      <c r="J14" s="97"/>
      <c r="K14" s="97"/>
      <c r="L14" s="2"/>
      <c r="M14" s="2"/>
      <c r="N14" s="2"/>
    </row>
    <row r="15" spans="1:14" ht="26.25" x14ac:dyDescent="0.25">
      <c r="A15" s="59" t="s">
        <v>7</v>
      </c>
      <c r="B15" s="59" t="s">
        <v>407</v>
      </c>
      <c r="C15" s="34">
        <v>1000</v>
      </c>
      <c r="D15" s="32" t="s">
        <v>33</v>
      </c>
      <c r="E15" s="96"/>
      <c r="F15" s="96"/>
      <c r="G15" s="97">
        <f t="shared" si="0"/>
        <v>0</v>
      </c>
      <c r="H15" s="97">
        <f t="shared" si="2"/>
        <v>0</v>
      </c>
      <c r="I15" s="97">
        <f t="shared" si="1"/>
        <v>0</v>
      </c>
      <c r="J15" s="97"/>
      <c r="K15" s="97"/>
      <c r="L15" s="2"/>
      <c r="M15" s="2"/>
      <c r="N15" s="2"/>
    </row>
    <row r="16" spans="1:14" x14ac:dyDescent="0.25">
      <c r="A16" s="56"/>
      <c r="B16" s="56" t="s">
        <v>176</v>
      </c>
      <c r="C16" s="27" t="s">
        <v>35</v>
      </c>
      <c r="D16" s="27" t="s">
        <v>35</v>
      </c>
      <c r="E16" s="27" t="s">
        <v>35</v>
      </c>
      <c r="F16" s="27" t="s">
        <v>35</v>
      </c>
      <c r="G16" s="75">
        <f>SUM(G10:G15)</f>
        <v>0</v>
      </c>
      <c r="H16" s="148">
        <f t="shared" si="2"/>
        <v>0</v>
      </c>
      <c r="I16" s="75">
        <f>+G16+H16</f>
        <v>0</v>
      </c>
      <c r="J16" s="93">
        <f>SUM(J10:J15)</f>
        <v>0</v>
      </c>
      <c r="K16" s="93">
        <f>SUM(K10:K15)</f>
        <v>0</v>
      </c>
      <c r="L16" s="2"/>
      <c r="M16" s="2"/>
      <c r="N16" s="2"/>
    </row>
    <row r="17" spans="1:14" ht="15" customHeight="1" x14ac:dyDescent="0.25">
      <c r="A17" s="171" t="s">
        <v>346</v>
      </c>
      <c r="B17" s="172"/>
      <c r="C17" s="172"/>
      <c r="D17" s="172"/>
      <c r="E17" s="172"/>
      <c r="F17" s="172"/>
      <c r="G17" s="172"/>
      <c r="H17" s="172"/>
      <c r="I17" s="172"/>
      <c r="J17" s="172"/>
      <c r="K17" s="172"/>
      <c r="L17" s="2"/>
      <c r="M17" s="2"/>
      <c r="N17" s="2"/>
    </row>
    <row r="18" spans="1:14" ht="26.25" x14ac:dyDescent="0.25">
      <c r="A18" s="57" t="s">
        <v>8</v>
      </c>
      <c r="B18" s="57" t="s">
        <v>271</v>
      </c>
      <c r="C18" s="27">
        <v>50</v>
      </c>
      <c r="D18" s="26" t="s">
        <v>33</v>
      </c>
      <c r="E18" s="41"/>
      <c r="F18" s="41"/>
      <c r="G18" s="35">
        <f>C18*F18</f>
        <v>0</v>
      </c>
      <c r="H18" s="35">
        <f>G18*0.095</f>
        <v>0</v>
      </c>
      <c r="I18" s="35">
        <f t="shared" ref="I18:I22" si="3">+G18+H18</f>
        <v>0</v>
      </c>
      <c r="J18" s="106"/>
      <c r="K18" s="106"/>
      <c r="L18" s="2"/>
      <c r="M18" s="2"/>
      <c r="N18" s="2"/>
    </row>
    <row r="19" spans="1:14" x14ac:dyDescent="0.25">
      <c r="A19" s="59" t="s">
        <v>9</v>
      </c>
      <c r="B19" s="59" t="s">
        <v>376</v>
      </c>
      <c r="C19" s="34">
        <v>400</v>
      </c>
      <c r="D19" s="32" t="s">
        <v>33</v>
      </c>
      <c r="E19" s="96"/>
      <c r="F19" s="96"/>
      <c r="G19" s="35">
        <f>C19*F19</f>
        <v>0</v>
      </c>
      <c r="H19" s="35">
        <f>G19*0.095</f>
        <v>0</v>
      </c>
      <c r="I19" s="35">
        <f t="shared" si="3"/>
        <v>0</v>
      </c>
      <c r="J19" s="107"/>
      <c r="K19" s="107"/>
      <c r="L19" s="2"/>
      <c r="M19" s="2"/>
      <c r="N19" s="2"/>
    </row>
    <row r="20" spans="1:14" x14ac:dyDescent="0.25">
      <c r="A20" s="57" t="s">
        <v>10</v>
      </c>
      <c r="B20" s="59" t="s">
        <v>178</v>
      </c>
      <c r="C20" s="27">
        <v>30</v>
      </c>
      <c r="D20" s="26" t="s">
        <v>33</v>
      </c>
      <c r="E20" s="41"/>
      <c r="F20" s="41"/>
      <c r="G20" s="35">
        <f>C20*F20</f>
        <v>0</v>
      </c>
      <c r="H20" s="35">
        <f t="shared" ref="H20:H21" si="4">G20*0.095</f>
        <v>0</v>
      </c>
      <c r="I20" s="35">
        <f t="shared" si="3"/>
        <v>0</v>
      </c>
      <c r="J20" s="106"/>
      <c r="K20" s="106"/>
      <c r="L20" s="2"/>
      <c r="M20" s="2"/>
      <c r="N20" s="2"/>
    </row>
    <row r="21" spans="1:14" ht="26.25" x14ac:dyDescent="0.25">
      <c r="A21" s="94" t="s">
        <v>11</v>
      </c>
      <c r="B21" s="57" t="s">
        <v>269</v>
      </c>
      <c r="C21" s="27">
        <v>50</v>
      </c>
      <c r="D21" s="26" t="s">
        <v>33</v>
      </c>
      <c r="E21" s="41"/>
      <c r="F21" s="41"/>
      <c r="G21" s="35">
        <f>C21*F21</f>
        <v>0</v>
      </c>
      <c r="H21" s="35">
        <f t="shared" si="4"/>
        <v>0</v>
      </c>
      <c r="I21" s="35">
        <f t="shared" si="3"/>
        <v>0</v>
      </c>
      <c r="J21" s="106"/>
      <c r="K21" s="106"/>
      <c r="L21" s="2"/>
      <c r="M21" s="2"/>
      <c r="N21" s="2"/>
    </row>
    <row r="22" spans="1:14" x14ac:dyDescent="0.25">
      <c r="A22" s="57" t="s">
        <v>12</v>
      </c>
      <c r="B22" s="57" t="s">
        <v>270</v>
      </c>
      <c r="C22" s="27">
        <v>400</v>
      </c>
      <c r="D22" s="26" t="s">
        <v>33</v>
      </c>
      <c r="E22" s="41"/>
      <c r="F22" s="41"/>
      <c r="G22" s="35">
        <f>C22*F22</f>
        <v>0</v>
      </c>
      <c r="H22" s="35">
        <f>G22*0.095</f>
        <v>0</v>
      </c>
      <c r="I22" s="35">
        <f t="shared" si="3"/>
        <v>0</v>
      </c>
      <c r="J22" s="106"/>
      <c r="K22" s="106"/>
      <c r="L22" s="2"/>
      <c r="M22" s="2"/>
      <c r="N22" s="2"/>
    </row>
    <row r="23" spans="1:14" x14ac:dyDescent="0.25">
      <c r="A23" s="56"/>
      <c r="B23" s="56" t="s">
        <v>347</v>
      </c>
      <c r="C23" s="27" t="s">
        <v>35</v>
      </c>
      <c r="D23" s="27" t="s">
        <v>35</v>
      </c>
      <c r="E23" s="27" t="s">
        <v>35</v>
      </c>
      <c r="F23" s="27" t="s">
        <v>35</v>
      </c>
      <c r="G23" s="75">
        <f>SUM(G18:G22)</f>
        <v>0</v>
      </c>
      <c r="H23" s="141">
        <f>G23*0.095</f>
        <v>0</v>
      </c>
      <c r="I23" s="75">
        <f>+G23+H23</f>
        <v>0</v>
      </c>
      <c r="J23" s="93">
        <f>SUM(J18:J22)</f>
        <v>0</v>
      </c>
      <c r="K23" s="93">
        <f>SUM(K18:K22)</f>
        <v>0</v>
      </c>
      <c r="L23" s="2"/>
      <c r="M23" s="2"/>
      <c r="N23" s="2"/>
    </row>
    <row r="24" spans="1:14" ht="16.5" x14ac:dyDescent="0.3">
      <c r="A24" s="21"/>
      <c r="B24" s="21"/>
      <c r="C24" s="21"/>
      <c r="D24" s="21"/>
      <c r="E24" s="21"/>
      <c r="F24" s="21"/>
      <c r="G24" s="135"/>
      <c r="H24" s="21"/>
      <c r="I24" s="135"/>
      <c r="J24" s="21"/>
      <c r="K24" s="21"/>
    </row>
    <row r="25" spans="1:14" x14ac:dyDescent="0.25">
      <c r="A25" s="156" t="s">
        <v>468</v>
      </c>
      <c r="B25" s="157"/>
      <c r="C25" s="36"/>
      <c r="D25" s="37"/>
      <c r="E25" s="38"/>
      <c r="F25" s="38"/>
      <c r="G25" s="38"/>
      <c r="H25" s="38"/>
      <c r="I25" s="38"/>
      <c r="J25" s="38"/>
      <c r="K25" s="38"/>
    </row>
    <row r="26" spans="1:14" ht="24.75" customHeight="1" x14ac:dyDescent="0.25">
      <c r="A26" s="154" t="s">
        <v>469</v>
      </c>
      <c r="B26" s="154"/>
      <c r="C26" s="154"/>
      <c r="D26" s="154"/>
      <c r="E26" s="154"/>
      <c r="F26" s="154"/>
      <c r="G26" s="154"/>
      <c r="H26" s="154"/>
      <c r="I26" s="154"/>
      <c r="J26" s="154"/>
      <c r="K26" s="154"/>
    </row>
    <row r="27" spans="1:14" x14ac:dyDescent="0.25">
      <c r="A27" s="154" t="s">
        <v>470</v>
      </c>
      <c r="B27" s="154"/>
      <c r="C27" s="154"/>
      <c r="D27" s="154"/>
      <c r="E27" s="154"/>
      <c r="F27" s="154"/>
      <c r="G27" s="154"/>
      <c r="H27" s="154"/>
      <c r="I27" s="154"/>
      <c r="J27" s="154"/>
      <c r="K27" s="154"/>
    </row>
    <row r="28" spans="1:14" x14ac:dyDescent="0.25">
      <c r="A28" s="154" t="s">
        <v>504</v>
      </c>
      <c r="B28" s="154"/>
      <c r="C28" s="154"/>
      <c r="D28" s="154"/>
      <c r="E28" s="154"/>
      <c r="F28" s="154"/>
      <c r="G28" s="154"/>
      <c r="H28" s="154"/>
      <c r="I28" s="154"/>
      <c r="J28" s="154"/>
      <c r="K28" s="154"/>
    </row>
    <row r="29" spans="1:14" x14ac:dyDescent="0.25">
      <c r="A29" s="154" t="s">
        <v>472</v>
      </c>
      <c r="B29" s="154"/>
      <c r="C29" s="154"/>
      <c r="D29" s="154"/>
      <c r="E29" s="154"/>
      <c r="F29" s="154"/>
      <c r="G29" s="154"/>
      <c r="H29" s="154"/>
      <c r="I29" s="154"/>
      <c r="J29" s="154"/>
      <c r="K29" s="154"/>
    </row>
    <row r="30" spans="1:14" x14ac:dyDescent="0.25">
      <c r="A30" s="154" t="s">
        <v>473</v>
      </c>
      <c r="B30" s="154"/>
      <c r="C30" s="154"/>
      <c r="D30" s="154"/>
      <c r="E30" s="154"/>
      <c r="F30" s="154"/>
      <c r="G30" s="154"/>
      <c r="H30" s="154"/>
      <c r="I30" s="154"/>
      <c r="J30" s="154"/>
      <c r="K30" s="154"/>
    </row>
    <row r="31" spans="1:14" x14ac:dyDescent="0.25">
      <c r="A31" s="154" t="s">
        <v>474</v>
      </c>
      <c r="B31" s="154"/>
      <c r="C31" s="154"/>
      <c r="D31" s="154"/>
      <c r="E31" s="154"/>
      <c r="F31" s="154"/>
      <c r="G31" s="154"/>
      <c r="H31" s="154"/>
      <c r="I31" s="154"/>
      <c r="J31" s="154"/>
      <c r="K31" s="154"/>
    </row>
    <row r="32" spans="1:14" x14ac:dyDescent="0.25">
      <c r="A32" s="154" t="s">
        <v>475</v>
      </c>
      <c r="B32" s="154"/>
      <c r="C32" s="154"/>
      <c r="D32" s="154"/>
      <c r="E32" s="154"/>
      <c r="F32" s="154"/>
      <c r="G32" s="154"/>
      <c r="H32" s="154"/>
      <c r="I32" s="154"/>
      <c r="J32" s="154"/>
      <c r="K32" s="154"/>
    </row>
    <row r="33" spans="1:11" ht="42" customHeight="1" x14ac:dyDescent="0.25">
      <c r="A33" s="154" t="s">
        <v>476</v>
      </c>
      <c r="B33" s="154"/>
      <c r="C33" s="154"/>
      <c r="D33" s="154"/>
      <c r="E33" s="154"/>
      <c r="F33" s="154"/>
      <c r="G33" s="154"/>
      <c r="H33" s="154"/>
      <c r="I33" s="154"/>
      <c r="J33" s="154"/>
      <c r="K33" s="154"/>
    </row>
    <row r="34" spans="1:11" ht="39" customHeight="1" x14ac:dyDescent="0.25">
      <c r="A34" s="154" t="s">
        <v>505</v>
      </c>
      <c r="B34" s="154"/>
      <c r="C34" s="154"/>
      <c r="D34" s="154"/>
      <c r="E34" s="154"/>
      <c r="F34" s="154"/>
      <c r="G34" s="154"/>
      <c r="H34" s="154"/>
      <c r="I34" s="154"/>
      <c r="J34" s="154"/>
      <c r="K34" s="154"/>
    </row>
    <row r="35" spans="1:11" x14ac:dyDescent="0.2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</row>
    <row r="36" spans="1:11" x14ac:dyDescent="0.25">
      <c r="A36" s="155" t="s">
        <v>477</v>
      </c>
      <c r="B36" s="155"/>
      <c r="C36" s="39" t="s">
        <v>478</v>
      </c>
      <c r="D36" s="37"/>
      <c r="E36" s="38"/>
      <c r="F36" s="40" t="s">
        <v>479</v>
      </c>
      <c r="G36" s="38"/>
      <c r="H36" s="38"/>
      <c r="I36" s="38"/>
      <c r="J36" s="38"/>
      <c r="K36" s="38"/>
    </row>
  </sheetData>
  <mergeCells count="16">
    <mergeCell ref="G1:K1"/>
    <mergeCell ref="A32:K32"/>
    <mergeCell ref="A33:K33"/>
    <mergeCell ref="A34:K34"/>
    <mergeCell ref="A36:B36"/>
    <mergeCell ref="A26:K26"/>
    <mergeCell ref="A27:K27"/>
    <mergeCell ref="A28:K28"/>
    <mergeCell ref="A29:K29"/>
    <mergeCell ref="A30:K30"/>
    <mergeCell ref="A31:K31"/>
    <mergeCell ref="A25:B25"/>
    <mergeCell ref="A9:K9"/>
    <mergeCell ref="A2:K2"/>
    <mergeCell ref="A6:F6"/>
    <mergeCell ref="A17:K17"/>
  </mergeCells>
  <dataValidations count="1">
    <dataValidation type="whole" operator="equal" allowBlank="1" showInputMessage="1" showErrorMessage="1" sqref="J7:K7 J10:K15 J18:K22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4"/>
  <sheetViews>
    <sheetView workbookViewId="0">
      <pane ySplit="4" topLeftCell="A29" activePane="bottomLeft" state="frozen"/>
      <selection pane="bottomLeft" activeCell="A2" sqref="A2:K2"/>
    </sheetView>
  </sheetViews>
  <sheetFormatPr defaultRowHeight="15" x14ac:dyDescent="0.25"/>
  <cols>
    <col min="1" max="1" width="4.28515625" style="1" customWidth="1"/>
    <col min="2" max="2" width="35.7109375" style="1" customWidth="1"/>
    <col min="3" max="3" width="9.42578125" style="1" customWidth="1"/>
    <col min="4" max="4" width="7.42578125" style="1" customWidth="1"/>
    <col min="5" max="5" width="9.7109375" style="1" customWidth="1"/>
    <col min="6" max="6" width="9.140625" style="1" customWidth="1"/>
    <col min="7" max="7" width="10" style="1" customWidth="1"/>
    <col min="8" max="8" width="9.140625" style="1"/>
    <col min="9" max="9" width="10.85546875" style="1" customWidth="1"/>
    <col min="10" max="10" width="11.5703125" style="1" customWidth="1"/>
    <col min="11" max="11" width="11.28515625" style="1" customWidth="1"/>
    <col min="12" max="16384" width="9.140625" style="1"/>
  </cols>
  <sheetData>
    <row r="1" spans="1:13" ht="15" customHeight="1" x14ac:dyDescent="0.25">
      <c r="A1" s="16"/>
      <c r="B1" s="18" t="s">
        <v>36</v>
      </c>
      <c r="C1" s="17"/>
      <c r="D1" s="16"/>
      <c r="E1" s="16"/>
      <c r="F1" s="16"/>
      <c r="G1" s="154" t="s">
        <v>455</v>
      </c>
      <c r="H1" s="154"/>
      <c r="I1" s="154"/>
      <c r="J1" s="154"/>
      <c r="K1" s="154"/>
    </row>
    <row r="2" spans="1:13" ht="15.75" customHeight="1" x14ac:dyDescent="0.25">
      <c r="A2" s="170" t="s">
        <v>695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</row>
    <row r="4" spans="1:13" ht="64.5" x14ac:dyDescent="0.25">
      <c r="A4" s="42" t="s">
        <v>442</v>
      </c>
      <c r="B4" s="43" t="s">
        <v>443</v>
      </c>
      <c r="C4" s="44" t="s">
        <v>31</v>
      </c>
      <c r="D4" s="42" t="s">
        <v>444</v>
      </c>
      <c r="E4" s="42" t="s">
        <v>445</v>
      </c>
      <c r="F4" s="42" t="s">
        <v>446</v>
      </c>
      <c r="G4" s="42" t="s">
        <v>447</v>
      </c>
      <c r="H4" s="42" t="s">
        <v>448</v>
      </c>
      <c r="I4" s="42" t="s">
        <v>449</v>
      </c>
      <c r="J4" s="42" t="s">
        <v>450</v>
      </c>
      <c r="K4" s="42" t="s">
        <v>451</v>
      </c>
    </row>
    <row r="5" spans="1:13" ht="26.25" x14ac:dyDescent="0.25">
      <c r="A5" s="45">
        <v>1</v>
      </c>
      <c r="B5" s="46">
        <v>2</v>
      </c>
      <c r="C5" s="47">
        <v>3</v>
      </c>
      <c r="D5" s="45">
        <v>4</v>
      </c>
      <c r="E5" s="45">
        <v>5</v>
      </c>
      <c r="F5" s="45">
        <v>6</v>
      </c>
      <c r="G5" s="45" t="s">
        <v>452</v>
      </c>
      <c r="H5" s="45" t="s">
        <v>453</v>
      </c>
      <c r="I5" s="45" t="s">
        <v>454</v>
      </c>
      <c r="J5" s="45">
        <v>10</v>
      </c>
      <c r="K5" s="45">
        <v>11</v>
      </c>
    </row>
    <row r="6" spans="1:13" x14ac:dyDescent="0.25">
      <c r="A6" s="179" t="s">
        <v>348</v>
      </c>
      <c r="B6" s="179"/>
      <c r="C6" s="179"/>
      <c r="D6" s="179"/>
      <c r="E6" s="179"/>
      <c r="F6" s="179"/>
      <c r="G6" s="179"/>
      <c r="H6" s="179"/>
      <c r="I6" s="179"/>
      <c r="J6" s="179"/>
      <c r="K6" s="179"/>
    </row>
    <row r="7" spans="1:13" x14ac:dyDescent="0.25">
      <c r="A7" s="59" t="s">
        <v>525</v>
      </c>
      <c r="B7" s="59" t="s">
        <v>179</v>
      </c>
      <c r="C7" s="34">
        <v>500</v>
      </c>
      <c r="D7" s="32" t="s">
        <v>33</v>
      </c>
      <c r="E7" s="96"/>
      <c r="F7" s="96"/>
      <c r="G7" s="97">
        <f>C7*F7</f>
        <v>0</v>
      </c>
      <c r="H7" s="97">
        <f>G7*0.095</f>
        <v>0</v>
      </c>
      <c r="I7" s="97">
        <f>+G7+H7</f>
        <v>0</v>
      </c>
      <c r="J7" s="97"/>
      <c r="K7" s="97"/>
    </row>
    <row r="8" spans="1:13" x14ac:dyDescent="0.25">
      <c r="A8" s="59" t="s">
        <v>68</v>
      </c>
      <c r="B8" s="59" t="s">
        <v>180</v>
      </c>
      <c r="C8" s="34">
        <v>80</v>
      </c>
      <c r="D8" s="32" t="s">
        <v>33</v>
      </c>
      <c r="E8" s="96"/>
      <c r="F8" s="96"/>
      <c r="G8" s="97">
        <f>C8*F8</f>
        <v>0</v>
      </c>
      <c r="H8" s="97">
        <f t="shared" ref="H8:H36" si="0">G8*0.095</f>
        <v>0</v>
      </c>
      <c r="I8" s="97">
        <f t="shared" ref="I8:I37" si="1">+G8+H8</f>
        <v>0</v>
      </c>
      <c r="J8" s="97"/>
      <c r="K8" s="97"/>
    </row>
    <row r="9" spans="1:13" x14ac:dyDescent="0.25">
      <c r="A9" s="59" t="s">
        <v>2</v>
      </c>
      <c r="B9" s="59" t="s">
        <v>181</v>
      </c>
      <c r="C9" s="34">
        <v>500</v>
      </c>
      <c r="D9" s="32" t="s">
        <v>33</v>
      </c>
      <c r="E9" s="96"/>
      <c r="F9" s="96"/>
      <c r="G9" s="97">
        <f t="shared" ref="G9:G36" si="2">C9*F9</f>
        <v>0</v>
      </c>
      <c r="H9" s="97">
        <f t="shared" si="0"/>
        <v>0</v>
      </c>
      <c r="I9" s="97">
        <f t="shared" si="1"/>
        <v>0</v>
      </c>
      <c r="J9" s="97"/>
      <c r="K9" s="97"/>
    </row>
    <row r="10" spans="1:13" x14ac:dyDescent="0.25">
      <c r="A10" s="59" t="s">
        <v>3</v>
      </c>
      <c r="B10" s="59" t="s">
        <v>377</v>
      </c>
      <c r="C10" s="34">
        <v>3000</v>
      </c>
      <c r="D10" s="32" t="s">
        <v>33</v>
      </c>
      <c r="E10" s="96"/>
      <c r="F10" s="96"/>
      <c r="G10" s="97">
        <f t="shared" si="2"/>
        <v>0</v>
      </c>
      <c r="H10" s="97">
        <f t="shared" si="0"/>
        <v>0</v>
      </c>
      <c r="I10" s="97">
        <f t="shared" si="1"/>
        <v>0</v>
      </c>
      <c r="J10" s="97"/>
      <c r="K10" s="97"/>
      <c r="L10" s="19"/>
      <c r="M10" s="19"/>
    </row>
    <row r="11" spans="1:13" x14ac:dyDescent="0.25">
      <c r="A11" s="59" t="s">
        <v>4</v>
      </c>
      <c r="B11" s="59" t="s">
        <v>378</v>
      </c>
      <c r="C11" s="34">
        <v>100</v>
      </c>
      <c r="D11" s="32" t="s">
        <v>33</v>
      </c>
      <c r="E11" s="96"/>
      <c r="F11" s="96"/>
      <c r="G11" s="97">
        <f t="shared" si="2"/>
        <v>0</v>
      </c>
      <c r="H11" s="97">
        <f t="shared" si="0"/>
        <v>0</v>
      </c>
      <c r="I11" s="97">
        <f t="shared" si="1"/>
        <v>0</v>
      </c>
      <c r="J11" s="97"/>
      <c r="K11" s="97"/>
      <c r="L11" s="19"/>
      <c r="M11" s="19"/>
    </row>
    <row r="12" spans="1:13" x14ac:dyDescent="0.25">
      <c r="A12" s="59" t="s">
        <v>5</v>
      </c>
      <c r="B12" s="59" t="s">
        <v>182</v>
      </c>
      <c r="C12" s="34">
        <v>50</v>
      </c>
      <c r="D12" s="32" t="s">
        <v>33</v>
      </c>
      <c r="E12" s="96"/>
      <c r="F12" s="96"/>
      <c r="G12" s="97">
        <f t="shared" si="2"/>
        <v>0</v>
      </c>
      <c r="H12" s="97">
        <f t="shared" si="0"/>
        <v>0</v>
      </c>
      <c r="I12" s="97">
        <f t="shared" si="1"/>
        <v>0</v>
      </c>
      <c r="J12" s="97"/>
      <c r="K12" s="97"/>
      <c r="L12" s="19"/>
      <c r="M12" s="19"/>
    </row>
    <row r="13" spans="1:13" x14ac:dyDescent="0.25">
      <c r="A13" s="59" t="s">
        <v>7</v>
      </c>
      <c r="B13" s="59" t="s">
        <v>183</v>
      </c>
      <c r="C13" s="34">
        <v>300</v>
      </c>
      <c r="D13" s="32" t="s">
        <v>33</v>
      </c>
      <c r="E13" s="96"/>
      <c r="F13" s="96"/>
      <c r="G13" s="97">
        <f>C13*F13</f>
        <v>0</v>
      </c>
      <c r="H13" s="97">
        <f t="shared" si="0"/>
        <v>0</v>
      </c>
      <c r="I13" s="97">
        <f t="shared" si="1"/>
        <v>0</v>
      </c>
      <c r="J13" s="97"/>
      <c r="K13" s="97"/>
      <c r="L13" s="19"/>
      <c r="M13" s="19"/>
    </row>
    <row r="14" spans="1:13" x14ac:dyDescent="0.25">
      <c r="A14" s="59" t="s">
        <v>8</v>
      </c>
      <c r="B14" s="59" t="s">
        <v>184</v>
      </c>
      <c r="C14" s="34">
        <v>340</v>
      </c>
      <c r="D14" s="32" t="s">
        <v>33</v>
      </c>
      <c r="E14" s="96"/>
      <c r="F14" s="96"/>
      <c r="G14" s="97">
        <f t="shared" si="2"/>
        <v>0</v>
      </c>
      <c r="H14" s="97">
        <f t="shared" si="0"/>
        <v>0</v>
      </c>
      <c r="I14" s="97">
        <f t="shared" si="1"/>
        <v>0</v>
      </c>
      <c r="J14" s="97"/>
      <c r="K14" s="97"/>
      <c r="L14" s="19"/>
      <c r="M14" s="19"/>
    </row>
    <row r="15" spans="1:13" ht="16.5" customHeight="1" x14ac:dyDescent="0.25">
      <c r="A15" s="59" t="s">
        <v>9</v>
      </c>
      <c r="B15" s="59" t="s">
        <v>380</v>
      </c>
      <c r="C15" s="34">
        <v>100</v>
      </c>
      <c r="D15" s="32" t="s">
        <v>33</v>
      </c>
      <c r="E15" s="96"/>
      <c r="F15" s="96"/>
      <c r="G15" s="97">
        <f>C15*F15</f>
        <v>0</v>
      </c>
      <c r="H15" s="97">
        <f t="shared" si="0"/>
        <v>0</v>
      </c>
      <c r="I15" s="97">
        <f t="shared" si="1"/>
        <v>0</v>
      </c>
      <c r="J15" s="97"/>
      <c r="K15" s="97"/>
      <c r="L15" s="19"/>
      <c r="M15" s="19"/>
    </row>
    <row r="16" spans="1:13" x14ac:dyDescent="0.25">
      <c r="A16" s="59" t="s">
        <v>10</v>
      </c>
      <c r="B16" s="59" t="s">
        <v>379</v>
      </c>
      <c r="C16" s="34">
        <v>500</v>
      </c>
      <c r="D16" s="32" t="s">
        <v>33</v>
      </c>
      <c r="E16" s="96"/>
      <c r="F16" s="96"/>
      <c r="G16" s="97">
        <f>C16*F16</f>
        <v>0</v>
      </c>
      <c r="H16" s="97">
        <f t="shared" si="0"/>
        <v>0</v>
      </c>
      <c r="I16" s="97">
        <f t="shared" si="1"/>
        <v>0</v>
      </c>
      <c r="J16" s="97"/>
      <c r="K16" s="97"/>
      <c r="L16" s="19"/>
      <c r="M16" s="19"/>
    </row>
    <row r="17" spans="1:13" x14ac:dyDescent="0.25">
      <c r="A17" s="59" t="s">
        <v>11</v>
      </c>
      <c r="B17" s="59" t="s">
        <v>408</v>
      </c>
      <c r="C17" s="34">
        <v>1200</v>
      </c>
      <c r="D17" s="32" t="s">
        <v>33</v>
      </c>
      <c r="E17" s="96"/>
      <c r="F17" s="96"/>
      <c r="G17" s="97">
        <f>C17*F17</f>
        <v>0</v>
      </c>
      <c r="H17" s="97">
        <f>G17*0.095</f>
        <v>0</v>
      </c>
      <c r="I17" s="97">
        <f t="shared" si="1"/>
        <v>0</v>
      </c>
      <c r="J17" s="97"/>
      <c r="K17" s="97"/>
      <c r="L17" s="19"/>
      <c r="M17" s="19"/>
    </row>
    <row r="18" spans="1:13" x14ac:dyDescent="0.25">
      <c r="A18" s="59" t="s">
        <v>12</v>
      </c>
      <c r="B18" s="59" t="s">
        <v>409</v>
      </c>
      <c r="C18" s="34">
        <v>100</v>
      </c>
      <c r="D18" s="32" t="s">
        <v>33</v>
      </c>
      <c r="E18" s="96"/>
      <c r="F18" s="96"/>
      <c r="G18" s="97">
        <f>C18*F18</f>
        <v>0</v>
      </c>
      <c r="H18" s="97">
        <f t="shared" si="0"/>
        <v>0</v>
      </c>
      <c r="I18" s="97">
        <f t="shared" si="1"/>
        <v>0</v>
      </c>
      <c r="J18" s="97"/>
      <c r="K18" s="97"/>
      <c r="L18" s="19"/>
      <c r="M18" s="19"/>
    </row>
    <row r="19" spans="1:13" x14ac:dyDescent="0.25">
      <c r="A19" s="59" t="s">
        <v>13</v>
      </c>
      <c r="B19" s="59" t="s">
        <v>320</v>
      </c>
      <c r="C19" s="34">
        <v>100</v>
      </c>
      <c r="D19" s="32" t="s">
        <v>33</v>
      </c>
      <c r="E19" s="96"/>
      <c r="F19" s="96"/>
      <c r="G19" s="97">
        <f t="shared" si="2"/>
        <v>0</v>
      </c>
      <c r="H19" s="97">
        <f t="shared" si="0"/>
        <v>0</v>
      </c>
      <c r="I19" s="97">
        <f t="shared" si="1"/>
        <v>0</v>
      </c>
      <c r="J19" s="97"/>
      <c r="K19" s="97"/>
      <c r="L19" s="19"/>
      <c r="M19" s="19"/>
    </row>
    <row r="20" spans="1:13" x14ac:dyDescent="0.25">
      <c r="A20" s="59" t="s">
        <v>14</v>
      </c>
      <c r="B20" s="59" t="s">
        <v>319</v>
      </c>
      <c r="C20" s="34">
        <v>20</v>
      </c>
      <c r="D20" s="32" t="s">
        <v>33</v>
      </c>
      <c r="E20" s="96"/>
      <c r="F20" s="96"/>
      <c r="G20" s="97">
        <f>C20*F20</f>
        <v>0</v>
      </c>
      <c r="H20" s="97">
        <f>G20*0.095</f>
        <v>0</v>
      </c>
      <c r="I20" s="97">
        <f t="shared" si="1"/>
        <v>0</v>
      </c>
      <c r="J20" s="97"/>
      <c r="K20" s="97"/>
      <c r="L20" s="19"/>
      <c r="M20" s="19"/>
    </row>
    <row r="21" spans="1:13" ht="26.25" x14ac:dyDescent="0.25">
      <c r="A21" s="59" t="s">
        <v>15</v>
      </c>
      <c r="B21" s="59" t="s">
        <v>318</v>
      </c>
      <c r="C21" s="34">
        <v>100</v>
      </c>
      <c r="D21" s="32" t="s">
        <v>33</v>
      </c>
      <c r="E21" s="96"/>
      <c r="F21" s="96"/>
      <c r="G21" s="97">
        <f t="shared" si="2"/>
        <v>0</v>
      </c>
      <c r="H21" s="97">
        <f t="shared" si="0"/>
        <v>0</v>
      </c>
      <c r="I21" s="97">
        <f>+G21+H21</f>
        <v>0</v>
      </c>
      <c r="J21" s="97"/>
      <c r="K21" s="97"/>
      <c r="L21" s="19"/>
      <c r="M21" s="19"/>
    </row>
    <row r="22" spans="1:13" x14ac:dyDescent="0.25">
      <c r="A22" s="59" t="s">
        <v>16</v>
      </c>
      <c r="B22" s="59" t="s">
        <v>381</v>
      </c>
      <c r="C22" s="34">
        <v>30</v>
      </c>
      <c r="D22" s="32" t="s">
        <v>33</v>
      </c>
      <c r="E22" s="96"/>
      <c r="F22" s="96"/>
      <c r="G22" s="97">
        <f t="shared" si="2"/>
        <v>0</v>
      </c>
      <c r="H22" s="97">
        <f t="shared" si="0"/>
        <v>0</v>
      </c>
      <c r="I22" s="97">
        <f t="shared" si="1"/>
        <v>0</v>
      </c>
      <c r="J22" s="97"/>
      <c r="K22" s="97"/>
      <c r="L22" s="19"/>
      <c r="M22" s="19"/>
    </row>
    <row r="23" spans="1:13" x14ac:dyDescent="0.25">
      <c r="A23" s="59" t="s">
        <v>17</v>
      </c>
      <c r="B23" s="59" t="s">
        <v>317</v>
      </c>
      <c r="C23" s="34">
        <v>10</v>
      </c>
      <c r="D23" s="32" t="s">
        <v>33</v>
      </c>
      <c r="E23" s="96"/>
      <c r="F23" s="96"/>
      <c r="G23" s="97">
        <f>C23*F23</f>
        <v>0</v>
      </c>
      <c r="H23" s="97">
        <f t="shared" si="0"/>
        <v>0</v>
      </c>
      <c r="I23" s="97">
        <f t="shared" si="1"/>
        <v>0</v>
      </c>
      <c r="J23" s="97"/>
      <c r="K23" s="97"/>
      <c r="L23" s="19"/>
      <c r="M23" s="19"/>
    </row>
    <row r="24" spans="1:13" x14ac:dyDescent="0.25">
      <c r="A24" s="59" t="s">
        <v>18</v>
      </c>
      <c r="B24" s="59" t="s">
        <v>316</v>
      </c>
      <c r="C24" s="34">
        <v>10</v>
      </c>
      <c r="D24" s="32" t="s">
        <v>33</v>
      </c>
      <c r="E24" s="96"/>
      <c r="F24" s="96"/>
      <c r="G24" s="97">
        <f t="shared" si="2"/>
        <v>0</v>
      </c>
      <c r="H24" s="97">
        <f t="shared" si="0"/>
        <v>0</v>
      </c>
      <c r="I24" s="97">
        <f t="shared" si="1"/>
        <v>0</v>
      </c>
      <c r="J24" s="97"/>
      <c r="K24" s="97"/>
      <c r="L24" s="19"/>
      <c r="M24" s="19"/>
    </row>
    <row r="25" spans="1:13" x14ac:dyDescent="0.25">
      <c r="A25" s="59" t="s">
        <v>19</v>
      </c>
      <c r="B25" s="59" t="s">
        <v>521</v>
      </c>
      <c r="C25" s="34">
        <v>60</v>
      </c>
      <c r="D25" s="32" t="s">
        <v>33</v>
      </c>
      <c r="E25" s="96"/>
      <c r="F25" s="96"/>
      <c r="G25" s="97">
        <f t="shared" si="2"/>
        <v>0</v>
      </c>
      <c r="H25" s="97">
        <f t="shared" si="0"/>
        <v>0</v>
      </c>
      <c r="I25" s="97">
        <f t="shared" si="1"/>
        <v>0</v>
      </c>
      <c r="J25" s="97"/>
      <c r="K25" s="97"/>
      <c r="L25" s="19"/>
      <c r="M25" s="19"/>
    </row>
    <row r="26" spans="1:13" x14ac:dyDescent="0.25">
      <c r="A26" s="59" t="s">
        <v>20</v>
      </c>
      <c r="B26" s="59" t="s">
        <v>315</v>
      </c>
      <c r="C26" s="34">
        <v>40</v>
      </c>
      <c r="D26" s="32" t="s">
        <v>33</v>
      </c>
      <c r="E26" s="96"/>
      <c r="F26" s="96"/>
      <c r="G26" s="97">
        <f t="shared" si="2"/>
        <v>0</v>
      </c>
      <c r="H26" s="97">
        <f t="shared" si="0"/>
        <v>0</v>
      </c>
      <c r="I26" s="97">
        <f t="shared" si="1"/>
        <v>0</v>
      </c>
      <c r="J26" s="97"/>
      <c r="K26" s="97"/>
      <c r="L26" s="19"/>
      <c r="M26" s="19"/>
    </row>
    <row r="27" spans="1:13" x14ac:dyDescent="0.25">
      <c r="A27" s="59" t="s">
        <v>21</v>
      </c>
      <c r="B27" s="59" t="s">
        <v>522</v>
      </c>
      <c r="C27" s="34">
        <v>1000</v>
      </c>
      <c r="D27" s="32" t="s">
        <v>33</v>
      </c>
      <c r="E27" s="96"/>
      <c r="F27" s="96"/>
      <c r="G27" s="97">
        <f>C27*F27</f>
        <v>0</v>
      </c>
      <c r="H27" s="97">
        <f t="shared" si="0"/>
        <v>0</v>
      </c>
      <c r="I27" s="97">
        <f t="shared" si="1"/>
        <v>0</v>
      </c>
      <c r="J27" s="97"/>
      <c r="K27" s="97"/>
      <c r="L27" s="19"/>
      <c r="M27" s="19"/>
    </row>
    <row r="28" spans="1:13" x14ac:dyDescent="0.25">
      <c r="A28" s="59" t="s">
        <v>22</v>
      </c>
      <c r="B28" s="59" t="s">
        <v>314</v>
      </c>
      <c r="C28" s="34">
        <v>50</v>
      </c>
      <c r="D28" s="32" t="s">
        <v>33</v>
      </c>
      <c r="E28" s="96"/>
      <c r="F28" s="96"/>
      <c r="G28" s="97">
        <f t="shared" si="2"/>
        <v>0</v>
      </c>
      <c r="H28" s="97">
        <f t="shared" si="0"/>
        <v>0</v>
      </c>
      <c r="I28" s="97">
        <f t="shared" si="1"/>
        <v>0</v>
      </c>
      <c r="J28" s="97"/>
      <c r="K28" s="97"/>
      <c r="L28" s="19"/>
      <c r="M28" s="19"/>
    </row>
    <row r="29" spans="1:13" x14ac:dyDescent="0.25">
      <c r="A29" s="59" t="s">
        <v>23</v>
      </c>
      <c r="B29" s="59" t="s">
        <v>313</v>
      </c>
      <c r="C29" s="34">
        <v>500</v>
      </c>
      <c r="D29" s="32" t="s">
        <v>33</v>
      </c>
      <c r="E29" s="96"/>
      <c r="F29" s="96"/>
      <c r="G29" s="97">
        <f t="shared" si="2"/>
        <v>0</v>
      </c>
      <c r="H29" s="97">
        <f t="shared" si="0"/>
        <v>0</v>
      </c>
      <c r="I29" s="97">
        <f t="shared" si="1"/>
        <v>0</v>
      </c>
      <c r="J29" s="97"/>
      <c r="K29" s="97"/>
      <c r="L29" s="19"/>
      <c r="M29" s="19"/>
    </row>
    <row r="30" spans="1:13" x14ac:dyDescent="0.25">
      <c r="A30" s="59" t="s">
        <v>24</v>
      </c>
      <c r="B30" s="59" t="s">
        <v>312</v>
      </c>
      <c r="C30" s="34">
        <v>500</v>
      </c>
      <c r="D30" s="32" t="s">
        <v>33</v>
      </c>
      <c r="E30" s="96"/>
      <c r="F30" s="96"/>
      <c r="G30" s="97">
        <f>C30*F30</f>
        <v>0</v>
      </c>
      <c r="H30" s="97">
        <f t="shared" si="0"/>
        <v>0</v>
      </c>
      <c r="I30" s="97">
        <f t="shared" si="1"/>
        <v>0</v>
      </c>
      <c r="J30" s="97"/>
      <c r="K30" s="97"/>
      <c r="L30" s="19"/>
      <c r="M30" s="19"/>
    </row>
    <row r="31" spans="1:13" x14ac:dyDescent="0.25">
      <c r="A31" s="59" t="s">
        <v>25</v>
      </c>
      <c r="B31" s="59" t="s">
        <v>307</v>
      </c>
      <c r="C31" s="34">
        <v>300</v>
      </c>
      <c r="D31" s="32" t="s">
        <v>33</v>
      </c>
      <c r="E31" s="96"/>
      <c r="F31" s="96"/>
      <c r="G31" s="97">
        <f>C31*F31</f>
        <v>0</v>
      </c>
      <c r="H31" s="97">
        <f t="shared" si="0"/>
        <v>0</v>
      </c>
      <c r="I31" s="97">
        <f t="shared" si="1"/>
        <v>0</v>
      </c>
      <c r="J31" s="97"/>
      <c r="K31" s="97"/>
      <c r="L31" s="19"/>
      <c r="M31" s="19"/>
    </row>
    <row r="32" spans="1:13" x14ac:dyDescent="0.25">
      <c r="A32" s="59" t="s">
        <v>26</v>
      </c>
      <c r="B32" s="59" t="s">
        <v>311</v>
      </c>
      <c r="C32" s="34">
        <v>300</v>
      </c>
      <c r="D32" s="32" t="s">
        <v>33</v>
      </c>
      <c r="E32" s="96"/>
      <c r="F32" s="96"/>
      <c r="G32" s="97">
        <f t="shared" si="2"/>
        <v>0</v>
      </c>
      <c r="H32" s="97">
        <f t="shared" si="0"/>
        <v>0</v>
      </c>
      <c r="I32" s="97">
        <f t="shared" si="1"/>
        <v>0</v>
      </c>
      <c r="J32" s="97"/>
      <c r="K32" s="97"/>
      <c r="L32" s="19"/>
      <c r="M32" s="19"/>
    </row>
    <row r="33" spans="1:13" x14ac:dyDescent="0.25">
      <c r="A33" s="59" t="s">
        <v>27</v>
      </c>
      <c r="B33" s="59" t="s">
        <v>310</v>
      </c>
      <c r="C33" s="34">
        <v>100</v>
      </c>
      <c r="D33" s="32" t="s">
        <v>33</v>
      </c>
      <c r="E33" s="96"/>
      <c r="F33" s="96"/>
      <c r="G33" s="97">
        <f>C33*F33</f>
        <v>0</v>
      </c>
      <c r="H33" s="97">
        <f>G33*0.095</f>
        <v>0</v>
      </c>
      <c r="I33" s="97">
        <f t="shared" si="1"/>
        <v>0</v>
      </c>
      <c r="J33" s="97"/>
      <c r="K33" s="97"/>
      <c r="L33" s="19"/>
      <c r="M33" s="19"/>
    </row>
    <row r="34" spans="1:13" x14ac:dyDescent="0.25">
      <c r="A34" s="59" t="s">
        <v>28</v>
      </c>
      <c r="B34" s="59" t="s">
        <v>309</v>
      </c>
      <c r="C34" s="34">
        <v>100</v>
      </c>
      <c r="D34" s="32" t="s">
        <v>33</v>
      </c>
      <c r="E34" s="96"/>
      <c r="F34" s="96"/>
      <c r="G34" s="97">
        <f t="shared" si="2"/>
        <v>0</v>
      </c>
      <c r="H34" s="97">
        <f t="shared" si="0"/>
        <v>0</v>
      </c>
      <c r="I34" s="97">
        <f t="shared" si="1"/>
        <v>0</v>
      </c>
      <c r="J34" s="97"/>
      <c r="K34" s="97"/>
      <c r="L34" s="19"/>
      <c r="M34" s="19"/>
    </row>
    <row r="35" spans="1:13" x14ac:dyDescent="0.25">
      <c r="A35" s="59" t="s">
        <v>37</v>
      </c>
      <c r="B35" s="59" t="s">
        <v>308</v>
      </c>
      <c r="C35" s="34">
        <v>100</v>
      </c>
      <c r="D35" s="32" t="s">
        <v>33</v>
      </c>
      <c r="E35" s="96"/>
      <c r="F35" s="96"/>
      <c r="G35" s="97">
        <f t="shared" si="2"/>
        <v>0</v>
      </c>
      <c r="H35" s="97">
        <f t="shared" si="0"/>
        <v>0</v>
      </c>
      <c r="I35" s="97">
        <f t="shared" si="1"/>
        <v>0</v>
      </c>
      <c r="J35" s="97"/>
      <c r="K35" s="97"/>
      <c r="L35" s="19"/>
      <c r="M35" s="19"/>
    </row>
    <row r="36" spans="1:13" x14ac:dyDescent="0.25">
      <c r="A36" s="59" t="s">
        <v>38</v>
      </c>
      <c r="B36" s="59" t="s">
        <v>605</v>
      </c>
      <c r="C36" s="34">
        <v>100</v>
      </c>
      <c r="D36" s="32" t="s">
        <v>33</v>
      </c>
      <c r="E36" s="96"/>
      <c r="F36" s="96"/>
      <c r="G36" s="97">
        <f t="shared" si="2"/>
        <v>0</v>
      </c>
      <c r="H36" s="97">
        <f t="shared" si="0"/>
        <v>0</v>
      </c>
      <c r="I36" s="97">
        <f t="shared" si="1"/>
        <v>0</v>
      </c>
      <c r="J36" s="97"/>
      <c r="K36" s="97"/>
      <c r="L36" s="19"/>
      <c r="M36" s="19"/>
    </row>
    <row r="37" spans="1:13" x14ac:dyDescent="0.25">
      <c r="A37" s="95"/>
      <c r="B37" s="99" t="s">
        <v>177</v>
      </c>
      <c r="C37" s="34" t="s">
        <v>35</v>
      </c>
      <c r="D37" s="34" t="s">
        <v>35</v>
      </c>
      <c r="E37" s="34" t="s">
        <v>35</v>
      </c>
      <c r="F37" s="34" t="s">
        <v>35</v>
      </c>
      <c r="G37" s="80">
        <f>SUM(G7:G36)</f>
        <v>0</v>
      </c>
      <c r="H37" s="148">
        <f>G37*0.095</f>
        <v>0</v>
      </c>
      <c r="I37" s="80">
        <f t="shared" si="1"/>
        <v>0</v>
      </c>
      <c r="J37" s="81">
        <f>SUM(J7:J36)</f>
        <v>0</v>
      </c>
      <c r="K37" s="81">
        <f>SUM(K7:K36)</f>
        <v>0</v>
      </c>
      <c r="L37" s="19"/>
      <c r="M37" s="19"/>
    </row>
    <row r="38" spans="1:13" ht="15" customHeight="1" x14ac:dyDescent="0.25">
      <c r="A38" s="159" t="s">
        <v>349</v>
      </c>
      <c r="B38" s="159"/>
      <c r="C38" s="159"/>
      <c r="D38" s="159"/>
      <c r="E38" s="159"/>
      <c r="F38" s="159"/>
      <c r="G38" s="159"/>
      <c r="H38" s="159"/>
      <c r="I38" s="159"/>
      <c r="J38" s="159"/>
      <c r="K38" s="159"/>
      <c r="L38" s="19"/>
      <c r="M38" s="19"/>
    </row>
    <row r="39" spans="1:13" x14ac:dyDescent="0.25">
      <c r="A39" s="33" t="s">
        <v>39</v>
      </c>
      <c r="B39" s="33" t="s">
        <v>185</v>
      </c>
      <c r="C39" s="98">
        <v>100</v>
      </c>
      <c r="D39" s="32" t="s">
        <v>33</v>
      </c>
      <c r="E39" s="96"/>
      <c r="F39" s="96"/>
      <c r="G39" s="97">
        <f>C39*F39</f>
        <v>0</v>
      </c>
      <c r="H39" s="97">
        <f>+G39*0.095</f>
        <v>0</v>
      </c>
      <c r="I39" s="97">
        <f>+G39+H39</f>
        <v>0</v>
      </c>
      <c r="J39" s="97"/>
      <c r="K39" s="97"/>
      <c r="L39" s="19"/>
      <c r="M39" s="19"/>
    </row>
    <row r="40" spans="1:13" x14ac:dyDescent="0.25">
      <c r="A40" s="33" t="s">
        <v>40</v>
      </c>
      <c r="B40" s="33" t="s">
        <v>382</v>
      </c>
      <c r="C40" s="98">
        <v>80</v>
      </c>
      <c r="D40" s="32" t="s">
        <v>33</v>
      </c>
      <c r="E40" s="96"/>
      <c r="F40" s="96"/>
      <c r="G40" s="97">
        <f t="shared" ref="G40:G50" si="3">C40*F40</f>
        <v>0</v>
      </c>
      <c r="H40" s="97">
        <f t="shared" ref="H40:H50" si="4">+G40*0.095</f>
        <v>0</v>
      </c>
      <c r="I40" s="97">
        <f t="shared" ref="I40:I51" si="5">+G40+H40</f>
        <v>0</v>
      </c>
      <c r="J40" s="97"/>
      <c r="K40" s="97"/>
      <c r="L40" s="19"/>
      <c r="M40" s="19"/>
    </row>
    <row r="41" spans="1:13" x14ac:dyDescent="0.25">
      <c r="A41" s="33" t="s">
        <v>41</v>
      </c>
      <c r="B41" s="33" t="s">
        <v>186</v>
      </c>
      <c r="C41" s="98">
        <v>1200</v>
      </c>
      <c r="D41" s="32" t="s">
        <v>33</v>
      </c>
      <c r="E41" s="96"/>
      <c r="F41" s="96"/>
      <c r="G41" s="97">
        <f t="shared" si="3"/>
        <v>0</v>
      </c>
      <c r="H41" s="97">
        <f>+G41*0.095</f>
        <v>0</v>
      </c>
      <c r="I41" s="97">
        <f t="shared" si="5"/>
        <v>0</v>
      </c>
      <c r="J41" s="97"/>
      <c r="K41" s="97"/>
      <c r="L41" s="19"/>
      <c r="M41" s="19"/>
    </row>
    <row r="42" spans="1:13" x14ac:dyDescent="0.25">
      <c r="A42" s="33" t="s">
        <v>42</v>
      </c>
      <c r="B42" s="33" t="s">
        <v>383</v>
      </c>
      <c r="C42" s="98">
        <v>100</v>
      </c>
      <c r="D42" s="32" t="s">
        <v>33</v>
      </c>
      <c r="E42" s="96"/>
      <c r="F42" s="96"/>
      <c r="G42" s="97">
        <f t="shared" si="3"/>
        <v>0</v>
      </c>
      <c r="H42" s="97">
        <f t="shared" si="4"/>
        <v>0</v>
      </c>
      <c r="I42" s="97">
        <f t="shared" si="5"/>
        <v>0</v>
      </c>
      <c r="J42" s="97"/>
      <c r="K42" s="97"/>
      <c r="L42" s="19"/>
      <c r="M42" s="19"/>
    </row>
    <row r="43" spans="1:13" x14ac:dyDescent="0.25">
      <c r="A43" s="33" t="s">
        <v>43</v>
      </c>
      <c r="B43" s="33" t="s">
        <v>187</v>
      </c>
      <c r="C43" s="98">
        <v>30</v>
      </c>
      <c r="D43" s="32" t="s">
        <v>33</v>
      </c>
      <c r="E43" s="96"/>
      <c r="F43" s="96"/>
      <c r="G43" s="97">
        <f t="shared" si="3"/>
        <v>0</v>
      </c>
      <c r="H43" s="97">
        <f t="shared" si="4"/>
        <v>0</v>
      </c>
      <c r="I43" s="97">
        <f t="shared" si="5"/>
        <v>0</v>
      </c>
      <c r="J43" s="97"/>
      <c r="K43" s="97"/>
      <c r="L43" s="19"/>
      <c r="M43" s="19"/>
    </row>
    <row r="44" spans="1:13" x14ac:dyDescent="0.25">
      <c r="A44" s="33" t="s">
        <v>44</v>
      </c>
      <c r="B44" s="33" t="s">
        <v>188</v>
      </c>
      <c r="C44" s="98">
        <v>20</v>
      </c>
      <c r="D44" s="32" t="s">
        <v>33</v>
      </c>
      <c r="E44" s="96"/>
      <c r="F44" s="96"/>
      <c r="G44" s="97">
        <f t="shared" si="3"/>
        <v>0</v>
      </c>
      <c r="H44" s="97">
        <f t="shared" si="4"/>
        <v>0</v>
      </c>
      <c r="I44" s="97">
        <f t="shared" si="5"/>
        <v>0</v>
      </c>
      <c r="J44" s="97"/>
      <c r="K44" s="97"/>
      <c r="L44" s="19"/>
      <c r="M44" s="19"/>
    </row>
    <row r="45" spans="1:13" x14ac:dyDescent="0.25">
      <c r="A45" s="33" t="s">
        <v>45</v>
      </c>
      <c r="B45" s="33" t="s">
        <v>189</v>
      </c>
      <c r="C45" s="98">
        <v>100</v>
      </c>
      <c r="D45" s="32" t="s">
        <v>33</v>
      </c>
      <c r="E45" s="96"/>
      <c r="F45" s="96"/>
      <c r="G45" s="97">
        <f t="shared" si="3"/>
        <v>0</v>
      </c>
      <c r="H45" s="97">
        <f t="shared" si="4"/>
        <v>0</v>
      </c>
      <c r="I45" s="97">
        <f t="shared" si="5"/>
        <v>0</v>
      </c>
      <c r="J45" s="97"/>
      <c r="K45" s="97"/>
      <c r="L45" s="19"/>
      <c r="M45" s="19"/>
    </row>
    <row r="46" spans="1:13" x14ac:dyDescent="0.25">
      <c r="A46" s="33" t="s">
        <v>46</v>
      </c>
      <c r="B46" s="33" t="s">
        <v>190</v>
      </c>
      <c r="C46" s="98">
        <v>200</v>
      </c>
      <c r="D46" s="32" t="s">
        <v>33</v>
      </c>
      <c r="E46" s="96"/>
      <c r="F46" s="96"/>
      <c r="G46" s="97">
        <f t="shared" si="3"/>
        <v>0</v>
      </c>
      <c r="H46" s="97">
        <f t="shared" si="4"/>
        <v>0</v>
      </c>
      <c r="I46" s="97">
        <f t="shared" si="5"/>
        <v>0</v>
      </c>
      <c r="J46" s="97"/>
      <c r="K46" s="97"/>
      <c r="L46" s="19"/>
      <c r="M46" s="19"/>
    </row>
    <row r="47" spans="1:13" x14ac:dyDescent="0.25">
      <c r="A47" s="33" t="s">
        <v>47</v>
      </c>
      <c r="B47" s="33" t="s">
        <v>574</v>
      </c>
      <c r="C47" s="98">
        <v>20</v>
      </c>
      <c r="D47" s="32" t="s">
        <v>33</v>
      </c>
      <c r="E47" s="96"/>
      <c r="F47" s="96"/>
      <c r="G47" s="97">
        <f t="shared" si="3"/>
        <v>0</v>
      </c>
      <c r="H47" s="97">
        <f>+G47*0.095</f>
        <v>0</v>
      </c>
      <c r="I47" s="97">
        <f t="shared" si="5"/>
        <v>0</v>
      </c>
      <c r="J47" s="97"/>
      <c r="K47" s="97"/>
      <c r="L47" s="19"/>
      <c r="M47" s="19"/>
    </row>
    <row r="48" spans="1:13" ht="18.75" customHeight="1" x14ac:dyDescent="0.25">
      <c r="A48" s="33" t="s">
        <v>48</v>
      </c>
      <c r="B48" s="33" t="s">
        <v>523</v>
      </c>
      <c r="C48" s="98">
        <v>200</v>
      </c>
      <c r="D48" s="32" t="s">
        <v>33</v>
      </c>
      <c r="E48" s="96"/>
      <c r="F48" s="96"/>
      <c r="G48" s="97">
        <f t="shared" si="3"/>
        <v>0</v>
      </c>
      <c r="H48" s="97">
        <f>+G48*0.095</f>
        <v>0</v>
      </c>
      <c r="I48" s="97">
        <f t="shared" si="5"/>
        <v>0</v>
      </c>
      <c r="J48" s="97"/>
      <c r="K48" s="97"/>
      <c r="L48" s="19"/>
      <c r="M48" s="19"/>
    </row>
    <row r="49" spans="1:14" x14ac:dyDescent="0.25">
      <c r="A49" s="33" t="s">
        <v>49</v>
      </c>
      <c r="B49" s="33" t="s">
        <v>191</v>
      </c>
      <c r="C49" s="98">
        <v>10</v>
      </c>
      <c r="D49" s="32" t="s">
        <v>33</v>
      </c>
      <c r="E49" s="96"/>
      <c r="F49" s="96"/>
      <c r="G49" s="97">
        <f t="shared" si="3"/>
        <v>0</v>
      </c>
      <c r="H49" s="97">
        <f t="shared" si="4"/>
        <v>0</v>
      </c>
      <c r="I49" s="97">
        <f t="shared" si="5"/>
        <v>0</v>
      </c>
      <c r="J49" s="97"/>
      <c r="K49" s="97"/>
      <c r="L49" s="19"/>
      <c r="M49" s="19"/>
    </row>
    <row r="50" spans="1:14" x14ac:dyDescent="0.25">
      <c r="A50" s="33" t="s">
        <v>50</v>
      </c>
      <c r="B50" s="33" t="s">
        <v>192</v>
      </c>
      <c r="C50" s="98">
        <v>60</v>
      </c>
      <c r="D50" s="32" t="s">
        <v>33</v>
      </c>
      <c r="E50" s="96"/>
      <c r="F50" s="96"/>
      <c r="G50" s="97">
        <f t="shared" si="3"/>
        <v>0</v>
      </c>
      <c r="H50" s="97">
        <f t="shared" si="4"/>
        <v>0</v>
      </c>
      <c r="I50" s="97">
        <f t="shared" si="5"/>
        <v>0</v>
      </c>
      <c r="J50" s="97"/>
      <c r="K50" s="97"/>
      <c r="L50" s="19"/>
      <c r="M50" s="19"/>
    </row>
    <row r="51" spans="1:14" x14ac:dyDescent="0.25">
      <c r="A51" s="68"/>
      <c r="B51" s="68" t="s">
        <v>350</v>
      </c>
      <c r="C51" s="79" t="s">
        <v>35</v>
      </c>
      <c r="D51" s="79" t="s">
        <v>35</v>
      </c>
      <c r="E51" s="79" t="s">
        <v>35</v>
      </c>
      <c r="F51" s="79" t="s">
        <v>35</v>
      </c>
      <c r="G51" s="80">
        <f>SUM(G39:G50)</f>
        <v>0</v>
      </c>
      <c r="H51" s="148">
        <f>+G51*0.095</f>
        <v>0</v>
      </c>
      <c r="I51" s="80">
        <f t="shared" si="5"/>
        <v>0</v>
      </c>
      <c r="J51" s="81">
        <f>SUM(J39:J50)</f>
        <v>0</v>
      </c>
      <c r="K51" s="81">
        <f>SUM(K39:K50)</f>
        <v>0</v>
      </c>
      <c r="L51" s="19"/>
      <c r="M51" s="19"/>
    </row>
    <row r="52" spans="1:14" ht="15" customHeight="1" x14ac:dyDescent="0.25">
      <c r="A52" s="158" t="s">
        <v>606</v>
      </c>
      <c r="B52" s="159"/>
      <c r="C52" s="159"/>
      <c r="D52" s="159"/>
      <c r="E52" s="159"/>
      <c r="F52" s="159"/>
      <c r="G52" s="159"/>
      <c r="H52" s="159"/>
      <c r="I52" s="159"/>
      <c r="J52" s="159"/>
      <c r="K52" s="159"/>
      <c r="L52" s="19"/>
      <c r="M52" s="19"/>
    </row>
    <row r="53" spans="1:14" x14ac:dyDescent="0.25">
      <c r="A53" s="95" t="s">
        <v>129</v>
      </c>
      <c r="B53" s="33" t="s">
        <v>322</v>
      </c>
      <c r="C53" s="84">
        <v>10</v>
      </c>
      <c r="D53" s="34" t="s">
        <v>33</v>
      </c>
      <c r="E53" s="96"/>
      <c r="F53" s="96"/>
      <c r="G53" s="97">
        <f>C53*F53</f>
        <v>0</v>
      </c>
      <c r="H53" s="97">
        <f>G53*0.095</f>
        <v>0</v>
      </c>
      <c r="I53" s="97">
        <f>+G53+H53</f>
        <v>0</v>
      </c>
      <c r="J53" s="97"/>
      <c r="K53" s="34" t="s">
        <v>35</v>
      </c>
      <c r="L53" s="19"/>
      <c r="M53" s="19"/>
    </row>
    <row r="54" spans="1:14" ht="16.5" x14ac:dyDescent="0.3">
      <c r="A54" s="95" t="s">
        <v>130</v>
      </c>
      <c r="B54" s="33" t="s">
        <v>323</v>
      </c>
      <c r="C54" s="84">
        <v>10</v>
      </c>
      <c r="D54" s="34" t="s">
        <v>33</v>
      </c>
      <c r="E54" s="96"/>
      <c r="F54" s="96"/>
      <c r="G54" s="97">
        <f t="shared" ref="G54:G58" si="6">C54*F54</f>
        <v>0</v>
      </c>
      <c r="H54" s="97">
        <f t="shared" ref="H54:H57" si="7">G54*0.095</f>
        <v>0</v>
      </c>
      <c r="I54" s="97">
        <f t="shared" ref="I54:I59" si="8">+G54+H54</f>
        <v>0</v>
      </c>
      <c r="J54" s="97"/>
      <c r="K54" s="34" t="s">
        <v>35</v>
      </c>
      <c r="L54" s="2"/>
      <c r="M54" s="2"/>
      <c r="N54" s="21"/>
    </row>
    <row r="55" spans="1:14" ht="16.5" x14ac:dyDescent="0.3">
      <c r="A55" s="95" t="s">
        <v>131</v>
      </c>
      <c r="B55" s="33" t="s">
        <v>324</v>
      </c>
      <c r="C55" s="84">
        <v>10</v>
      </c>
      <c r="D55" s="34" t="s">
        <v>33</v>
      </c>
      <c r="E55" s="96"/>
      <c r="F55" s="96"/>
      <c r="G55" s="97">
        <f t="shared" si="6"/>
        <v>0</v>
      </c>
      <c r="H55" s="97">
        <f t="shared" si="7"/>
        <v>0</v>
      </c>
      <c r="I55" s="97">
        <f t="shared" si="8"/>
        <v>0</v>
      </c>
      <c r="J55" s="97"/>
      <c r="K55" s="34" t="s">
        <v>35</v>
      </c>
      <c r="L55" s="2"/>
      <c r="M55" s="2"/>
      <c r="N55" s="21"/>
    </row>
    <row r="56" spans="1:14" ht="16.5" x14ac:dyDescent="0.3">
      <c r="A56" s="95" t="s">
        <v>132</v>
      </c>
      <c r="B56" s="33" t="s">
        <v>410</v>
      </c>
      <c r="C56" s="84">
        <v>10</v>
      </c>
      <c r="D56" s="34" t="s">
        <v>33</v>
      </c>
      <c r="E56" s="96"/>
      <c r="F56" s="96"/>
      <c r="G56" s="97">
        <f t="shared" si="6"/>
        <v>0</v>
      </c>
      <c r="H56" s="97">
        <f>G56*0.095</f>
        <v>0</v>
      </c>
      <c r="I56" s="97">
        <f t="shared" si="8"/>
        <v>0</v>
      </c>
      <c r="J56" s="97"/>
      <c r="K56" s="34" t="s">
        <v>35</v>
      </c>
      <c r="L56" s="2"/>
      <c r="M56" s="2"/>
      <c r="N56" s="21"/>
    </row>
    <row r="57" spans="1:14" ht="16.5" x14ac:dyDescent="0.3">
      <c r="A57" s="95" t="s">
        <v>133</v>
      </c>
      <c r="B57" s="33" t="s">
        <v>411</v>
      </c>
      <c r="C57" s="84">
        <v>10</v>
      </c>
      <c r="D57" s="34" t="s">
        <v>33</v>
      </c>
      <c r="E57" s="96"/>
      <c r="F57" s="96"/>
      <c r="G57" s="97">
        <f t="shared" si="6"/>
        <v>0</v>
      </c>
      <c r="H57" s="97">
        <f t="shared" si="7"/>
        <v>0</v>
      </c>
      <c r="I57" s="97">
        <f t="shared" si="8"/>
        <v>0</v>
      </c>
      <c r="J57" s="97"/>
      <c r="K57" s="34" t="s">
        <v>35</v>
      </c>
      <c r="L57" s="2"/>
      <c r="M57" s="2"/>
      <c r="N57" s="21"/>
    </row>
    <row r="58" spans="1:14" ht="16.5" x14ac:dyDescent="0.3">
      <c r="A58" s="95" t="s">
        <v>134</v>
      </c>
      <c r="B58" s="33" t="s">
        <v>325</v>
      </c>
      <c r="C58" s="84">
        <v>10</v>
      </c>
      <c r="D58" s="34" t="s">
        <v>33</v>
      </c>
      <c r="E58" s="96"/>
      <c r="F58" s="96"/>
      <c r="G58" s="97">
        <f t="shared" si="6"/>
        <v>0</v>
      </c>
      <c r="H58" s="97">
        <f>G58*0.095</f>
        <v>0</v>
      </c>
      <c r="I58" s="97">
        <f t="shared" si="8"/>
        <v>0</v>
      </c>
      <c r="J58" s="97"/>
      <c r="K58" s="34" t="s">
        <v>35</v>
      </c>
      <c r="L58" s="2"/>
      <c r="M58" s="2"/>
      <c r="N58" s="21"/>
    </row>
    <row r="59" spans="1:14" ht="16.5" x14ac:dyDescent="0.3">
      <c r="A59" s="95"/>
      <c r="B59" s="68" t="s">
        <v>412</v>
      </c>
      <c r="C59" s="34" t="s">
        <v>35</v>
      </c>
      <c r="D59" s="34" t="s">
        <v>35</v>
      </c>
      <c r="E59" s="34" t="s">
        <v>35</v>
      </c>
      <c r="F59" s="34" t="s">
        <v>35</v>
      </c>
      <c r="G59" s="80">
        <f>SUM(G53:G58)</f>
        <v>0</v>
      </c>
      <c r="H59" s="148">
        <f>G59*0.095</f>
        <v>0</v>
      </c>
      <c r="I59" s="80">
        <f t="shared" si="8"/>
        <v>0</v>
      </c>
      <c r="J59" s="81">
        <f>SUM(J53:J58)</f>
        <v>0</v>
      </c>
      <c r="K59" s="34" t="s">
        <v>35</v>
      </c>
      <c r="L59" s="2"/>
      <c r="M59" s="2"/>
      <c r="N59" s="21"/>
    </row>
    <row r="60" spans="1:14" ht="16.5" customHeight="1" x14ac:dyDescent="0.3">
      <c r="A60" s="179" t="s">
        <v>384</v>
      </c>
      <c r="B60" s="179"/>
      <c r="C60" s="179"/>
      <c r="D60" s="179"/>
      <c r="E60" s="179"/>
      <c r="F60" s="179"/>
      <c r="G60" s="179"/>
      <c r="H60" s="179"/>
      <c r="I60" s="179"/>
      <c r="J60" s="179"/>
      <c r="K60" s="179"/>
      <c r="L60" s="2"/>
      <c r="M60" s="2"/>
      <c r="N60" s="21"/>
    </row>
    <row r="61" spans="1:14" x14ac:dyDescent="0.25">
      <c r="A61" s="95" t="s">
        <v>135</v>
      </c>
      <c r="B61" s="33" t="s">
        <v>607</v>
      </c>
      <c r="C61" s="84">
        <v>500</v>
      </c>
      <c r="D61" s="32" t="s">
        <v>33</v>
      </c>
      <c r="E61" s="96"/>
      <c r="F61" s="96"/>
      <c r="G61" s="97">
        <f>C61*F61</f>
        <v>0</v>
      </c>
      <c r="H61" s="97">
        <f>G61*0.095</f>
        <v>0</v>
      </c>
      <c r="I61" s="97">
        <f>+G61+H61</f>
        <v>0</v>
      </c>
      <c r="J61" s="97"/>
      <c r="K61" s="79" t="s">
        <v>35</v>
      </c>
      <c r="L61" s="19"/>
      <c r="M61" s="19"/>
    </row>
    <row r="62" spans="1:14" x14ac:dyDescent="0.25">
      <c r="A62" s="68"/>
      <c r="B62" s="68" t="s">
        <v>524</v>
      </c>
      <c r="C62" s="79" t="s">
        <v>35</v>
      </c>
      <c r="D62" s="79" t="s">
        <v>35</v>
      </c>
      <c r="E62" s="79" t="s">
        <v>35</v>
      </c>
      <c r="F62" s="79" t="s">
        <v>35</v>
      </c>
      <c r="G62" s="80">
        <f>SUM(G61:G61)</f>
        <v>0</v>
      </c>
      <c r="H62" s="148">
        <f>G62*0.095</f>
        <v>0</v>
      </c>
      <c r="I62" s="80">
        <f>SUM(I61:I61)</f>
        <v>0</v>
      </c>
      <c r="J62" s="81">
        <f>SUM(J61:J61)</f>
        <v>0</v>
      </c>
      <c r="K62" s="79" t="s">
        <v>35</v>
      </c>
      <c r="L62" s="19"/>
      <c r="M62" s="19"/>
    </row>
    <row r="63" spans="1:14" x14ac:dyDescent="0.25">
      <c r="A63" s="2"/>
      <c r="B63" s="2"/>
      <c r="C63" s="2"/>
      <c r="D63" s="2"/>
      <c r="E63" s="2"/>
      <c r="F63" s="2"/>
      <c r="G63" s="128"/>
      <c r="H63" s="2"/>
      <c r="I63" s="128"/>
      <c r="J63" s="2"/>
      <c r="K63" s="2"/>
      <c r="L63" s="19"/>
      <c r="M63" s="19"/>
    </row>
    <row r="64" spans="1:14" x14ac:dyDescent="0.25">
      <c r="A64" s="156" t="s">
        <v>468</v>
      </c>
      <c r="B64" s="157"/>
      <c r="C64" s="36"/>
      <c r="D64" s="37"/>
      <c r="E64" s="38"/>
      <c r="F64" s="38"/>
      <c r="G64" s="38"/>
      <c r="H64" s="38"/>
      <c r="I64" s="38"/>
      <c r="J64" s="38"/>
      <c r="K64" s="38"/>
      <c r="L64" s="19"/>
      <c r="M64" s="19"/>
    </row>
    <row r="65" spans="1:13" ht="24.75" customHeight="1" x14ac:dyDescent="0.25">
      <c r="A65" s="154" t="s">
        <v>469</v>
      </c>
      <c r="B65" s="154"/>
      <c r="C65" s="154"/>
      <c r="D65" s="154"/>
      <c r="E65" s="154"/>
      <c r="F65" s="154"/>
      <c r="G65" s="154"/>
      <c r="H65" s="154"/>
      <c r="I65" s="154"/>
      <c r="J65" s="154"/>
      <c r="K65" s="154"/>
      <c r="L65" s="19"/>
      <c r="M65" s="19"/>
    </row>
    <row r="66" spans="1:13" x14ac:dyDescent="0.25">
      <c r="A66" s="154" t="s">
        <v>470</v>
      </c>
      <c r="B66" s="154"/>
      <c r="C66" s="154"/>
      <c r="D66" s="154"/>
      <c r="E66" s="154"/>
      <c r="F66" s="154"/>
      <c r="G66" s="154"/>
      <c r="H66" s="154"/>
      <c r="I66" s="154"/>
      <c r="J66" s="154"/>
      <c r="K66" s="154"/>
      <c r="L66" s="19"/>
      <c r="M66" s="19"/>
    </row>
    <row r="67" spans="1:13" x14ac:dyDescent="0.25">
      <c r="A67" s="154" t="s">
        <v>504</v>
      </c>
      <c r="B67" s="154"/>
      <c r="C67" s="154"/>
      <c r="D67" s="154"/>
      <c r="E67" s="154"/>
      <c r="F67" s="154"/>
      <c r="G67" s="154"/>
      <c r="H67" s="154"/>
      <c r="I67" s="154"/>
      <c r="J67" s="154"/>
      <c r="K67" s="154"/>
      <c r="L67" s="19"/>
      <c r="M67" s="19"/>
    </row>
    <row r="68" spans="1:13" x14ac:dyDescent="0.25">
      <c r="A68" s="154" t="s">
        <v>472</v>
      </c>
      <c r="B68" s="154"/>
      <c r="C68" s="154"/>
      <c r="D68" s="154"/>
      <c r="E68" s="154"/>
      <c r="F68" s="154"/>
      <c r="G68" s="154"/>
      <c r="H68" s="154"/>
      <c r="I68" s="154"/>
      <c r="J68" s="154"/>
      <c r="K68" s="154"/>
      <c r="L68" s="19"/>
      <c r="M68" s="19"/>
    </row>
    <row r="69" spans="1:13" x14ac:dyDescent="0.25">
      <c r="A69" s="154" t="s">
        <v>473</v>
      </c>
      <c r="B69" s="154"/>
      <c r="C69" s="154"/>
      <c r="D69" s="154"/>
      <c r="E69" s="154"/>
      <c r="F69" s="154"/>
      <c r="G69" s="154"/>
      <c r="H69" s="154"/>
      <c r="I69" s="154"/>
      <c r="J69" s="154"/>
      <c r="K69" s="154"/>
      <c r="L69" s="19"/>
      <c r="M69" s="19"/>
    </row>
    <row r="70" spans="1:13" x14ac:dyDescent="0.25">
      <c r="A70" s="154" t="s">
        <v>474</v>
      </c>
      <c r="B70" s="154"/>
      <c r="C70" s="154"/>
      <c r="D70" s="154"/>
      <c r="E70" s="154"/>
      <c r="F70" s="154"/>
      <c r="G70" s="154"/>
      <c r="H70" s="154"/>
      <c r="I70" s="154"/>
      <c r="J70" s="154"/>
      <c r="K70" s="154"/>
      <c r="L70" s="19"/>
      <c r="M70" s="19"/>
    </row>
    <row r="71" spans="1:13" x14ac:dyDescent="0.25">
      <c r="A71" s="154" t="s">
        <v>475</v>
      </c>
      <c r="B71" s="154"/>
      <c r="C71" s="154"/>
      <c r="D71" s="154"/>
      <c r="E71" s="154"/>
      <c r="F71" s="154"/>
      <c r="G71" s="154"/>
      <c r="H71" s="154"/>
      <c r="I71" s="154"/>
      <c r="J71" s="154"/>
      <c r="K71" s="154"/>
      <c r="L71" s="19"/>
      <c r="M71" s="19"/>
    </row>
    <row r="72" spans="1:13" ht="39" customHeight="1" x14ac:dyDescent="0.25">
      <c r="A72" s="154" t="s">
        <v>476</v>
      </c>
      <c r="B72" s="154"/>
      <c r="C72" s="154"/>
      <c r="D72" s="154"/>
      <c r="E72" s="154"/>
      <c r="F72" s="154"/>
      <c r="G72" s="154"/>
      <c r="H72" s="154"/>
      <c r="I72" s="154"/>
      <c r="J72" s="154"/>
      <c r="K72" s="154"/>
      <c r="L72" s="19"/>
      <c r="M72" s="19"/>
    </row>
    <row r="73" spans="1:13" ht="37.5" customHeight="1" x14ac:dyDescent="0.25">
      <c r="A73" s="154" t="s">
        <v>572</v>
      </c>
      <c r="B73" s="154"/>
      <c r="C73" s="154"/>
      <c r="D73" s="154"/>
      <c r="E73" s="154"/>
      <c r="F73" s="154"/>
      <c r="G73" s="154"/>
      <c r="H73" s="154"/>
      <c r="I73" s="154"/>
      <c r="J73" s="154"/>
      <c r="K73" s="154"/>
      <c r="L73" s="19"/>
      <c r="M73" s="19"/>
    </row>
    <row r="74" spans="1:13" x14ac:dyDescent="0.25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19"/>
      <c r="M74" s="19"/>
    </row>
    <row r="75" spans="1:13" x14ac:dyDescent="0.25">
      <c r="A75" s="155" t="s">
        <v>477</v>
      </c>
      <c r="B75" s="155"/>
      <c r="C75" s="39" t="s">
        <v>478</v>
      </c>
      <c r="D75" s="37"/>
      <c r="E75" s="38"/>
      <c r="F75" s="40" t="s">
        <v>479</v>
      </c>
      <c r="G75" s="38"/>
      <c r="H75" s="38"/>
      <c r="I75" s="38"/>
      <c r="J75" s="38"/>
      <c r="K75" s="38"/>
      <c r="L75" s="19"/>
      <c r="M75" s="19"/>
    </row>
    <row r="76" spans="1:13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</row>
    <row r="77" spans="1:13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</row>
    <row r="78" spans="1:13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</row>
    <row r="79" spans="1:13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</row>
    <row r="80" spans="1:13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</row>
    <row r="81" spans="1:13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</row>
    <row r="82" spans="1:13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</row>
    <row r="83" spans="1:13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</row>
    <row r="84" spans="1:13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</row>
    <row r="85" spans="1:13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</row>
    <row r="86" spans="1:13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</row>
    <row r="87" spans="1:13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</row>
    <row r="88" spans="1:13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</row>
    <row r="89" spans="1:13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</row>
    <row r="90" spans="1:13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</row>
    <row r="91" spans="1:13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</row>
    <row r="92" spans="1:13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</row>
    <row r="93" spans="1:13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</row>
    <row r="94" spans="1:13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</row>
    <row r="95" spans="1:13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</row>
    <row r="96" spans="1:13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</row>
    <row r="97" spans="1:13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</row>
    <row r="98" spans="1:13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</row>
    <row r="99" spans="1:13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</row>
    <row r="100" spans="1:13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</row>
    <row r="101" spans="1:13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</row>
    <row r="102" spans="1:13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</row>
    <row r="103" spans="1:13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</row>
    <row r="104" spans="1:13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</row>
    <row r="105" spans="1:13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</row>
    <row r="106" spans="1:13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</row>
    <row r="107" spans="1:13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</row>
    <row r="108" spans="1:13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</row>
    <row r="109" spans="1:13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</row>
    <row r="110" spans="1:13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</row>
    <row r="111" spans="1:13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</row>
    <row r="112" spans="1:13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</row>
    <row r="113" spans="1:13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</row>
    <row r="114" spans="1:13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</row>
    <row r="115" spans="1:13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</row>
    <row r="116" spans="1:13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</row>
    <row r="117" spans="1:13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</row>
    <row r="118" spans="1:13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</row>
    <row r="119" spans="1:13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</row>
    <row r="120" spans="1:13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</row>
    <row r="121" spans="1:13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</row>
    <row r="122" spans="1:13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</row>
    <row r="123" spans="1:13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</row>
    <row r="124" spans="1:13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</row>
    <row r="125" spans="1:13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</row>
    <row r="126" spans="1:13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</row>
    <row r="127" spans="1:13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</row>
    <row r="128" spans="1:13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</row>
    <row r="129" spans="1:13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</row>
    <row r="130" spans="1:13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</row>
    <row r="131" spans="1:13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</row>
    <row r="132" spans="1:13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</row>
    <row r="133" spans="1:13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</row>
    <row r="134" spans="1:13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</row>
    <row r="135" spans="1:13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</row>
    <row r="136" spans="1:13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</row>
    <row r="137" spans="1:13" x14ac:dyDescent="0.25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</row>
    <row r="138" spans="1:13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</row>
    <row r="139" spans="1:13" x14ac:dyDescent="0.25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</row>
    <row r="140" spans="1:13" x14ac:dyDescent="0.25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</row>
    <row r="141" spans="1:13" x14ac:dyDescent="0.25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</row>
    <row r="142" spans="1:13" x14ac:dyDescent="0.25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</row>
    <row r="143" spans="1:13" x14ac:dyDescent="0.2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</row>
    <row r="144" spans="1:13" x14ac:dyDescent="0.25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</row>
    <row r="145" spans="1:13" x14ac:dyDescent="0.25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</row>
    <row r="146" spans="1:13" x14ac:dyDescent="0.25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</row>
    <row r="147" spans="1:13" x14ac:dyDescent="0.25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</row>
    <row r="148" spans="1:13" x14ac:dyDescent="0.25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</row>
    <row r="149" spans="1:13" x14ac:dyDescent="0.25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</row>
    <row r="150" spans="1:13" x14ac:dyDescent="0.25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</row>
    <row r="151" spans="1:13" x14ac:dyDescent="0.25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</row>
    <row r="152" spans="1:13" x14ac:dyDescent="0.25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</row>
    <row r="153" spans="1:13" x14ac:dyDescent="0.25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</row>
    <row r="154" spans="1:13" x14ac:dyDescent="0.25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</row>
    <row r="155" spans="1:13" x14ac:dyDescent="0.25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</row>
    <row r="156" spans="1:13" x14ac:dyDescent="0.25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</row>
    <row r="157" spans="1:13" x14ac:dyDescent="0.25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</row>
    <row r="158" spans="1:13" x14ac:dyDescent="0.25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</row>
    <row r="159" spans="1:13" x14ac:dyDescent="0.25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</row>
    <row r="160" spans="1:13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</row>
    <row r="161" spans="1:13" x14ac:dyDescent="0.25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</row>
    <row r="162" spans="1:13" x14ac:dyDescent="0.25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</row>
    <row r="163" spans="1:13" x14ac:dyDescent="0.25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</row>
    <row r="164" spans="1:13" x14ac:dyDescent="0.25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</row>
    <row r="165" spans="1:13" x14ac:dyDescent="0.25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</row>
    <row r="166" spans="1:13" x14ac:dyDescent="0.25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</row>
    <row r="167" spans="1:13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</row>
    <row r="168" spans="1:13" x14ac:dyDescent="0.25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</row>
    <row r="169" spans="1:13" x14ac:dyDescent="0.25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</row>
    <row r="170" spans="1:13" x14ac:dyDescent="0.25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</row>
    <row r="171" spans="1:13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</row>
    <row r="172" spans="1:13" x14ac:dyDescent="0.25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</row>
    <row r="173" spans="1:13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</row>
    <row r="174" spans="1:13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</row>
    <row r="175" spans="1:13" x14ac:dyDescent="0.25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</row>
    <row r="176" spans="1:13" x14ac:dyDescent="0.25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</row>
    <row r="177" spans="1:13" x14ac:dyDescent="0.2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</row>
    <row r="178" spans="1:13" x14ac:dyDescent="0.2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</row>
    <row r="179" spans="1:13" x14ac:dyDescent="0.25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</row>
    <row r="180" spans="1:13" x14ac:dyDescent="0.25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</row>
    <row r="181" spans="1:13" x14ac:dyDescent="0.25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</row>
    <row r="182" spans="1:13" x14ac:dyDescent="0.25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</row>
    <row r="183" spans="1:13" x14ac:dyDescent="0.25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</row>
    <row r="184" spans="1:13" x14ac:dyDescent="0.25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</row>
    <row r="185" spans="1:13" x14ac:dyDescent="0.25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</row>
    <row r="186" spans="1:13" x14ac:dyDescent="0.25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</row>
    <row r="187" spans="1:13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</row>
    <row r="188" spans="1:13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</row>
    <row r="189" spans="1:13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</row>
    <row r="190" spans="1:13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</row>
    <row r="191" spans="1:13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</row>
    <row r="192" spans="1:13" x14ac:dyDescent="0.25">
      <c r="L192" s="19"/>
      <c r="M192" s="19"/>
    </row>
    <row r="193" spans="12:13" x14ac:dyDescent="0.25">
      <c r="L193" s="19"/>
      <c r="M193" s="19"/>
    </row>
    <row r="194" spans="12:13" x14ac:dyDescent="0.25">
      <c r="L194" s="19"/>
      <c r="M194" s="19"/>
    </row>
  </sheetData>
  <mergeCells count="17">
    <mergeCell ref="A68:K68"/>
    <mergeCell ref="A71:K71"/>
    <mergeCell ref="A72:K72"/>
    <mergeCell ref="A73:K73"/>
    <mergeCell ref="A75:B75"/>
    <mergeCell ref="A69:K69"/>
    <mergeCell ref="A70:K70"/>
    <mergeCell ref="G1:K1"/>
    <mergeCell ref="A64:B64"/>
    <mergeCell ref="A65:K65"/>
    <mergeCell ref="A66:K66"/>
    <mergeCell ref="A67:K67"/>
    <mergeCell ref="A52:K52"/>
    <mergeCell ref="A60:K60"/>
    <mergeCell ref="A6:K6"/>
    <mergeCell ref="A38:K38"/>
    <mergeCell ref="A2:K2"/>
  </mergeCells>
  <dataValidations count="1">
    <dataValidation type="whole" operator="equal" allowBlank="1" showInputMessage="1" showErrorMessage="1" sqref="J7:K36 J61 J39:K50 J53:J58">
      <formula1>1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12</vt:i4>
      </vt:variant>
    </vt:vector>
  </HeadingPairs>
  <TitlesOfParts>
    <vt:vector size="12" baseType="lpstr">
      <vt:lpstr>MLEKO IN ML. IZDELKI</vt:lpstr>
      <vt:lpstr>MESO IN MESNI IZD.</vt:lpstr>
      <vt:lpstr>RIBE</vt:lpstr>
      <vt:lpstr>JAJCA</vt:lpstr>
      <vt:lpstr>SVEŽE SADJE, ZELEN., SUHO SADJE</vt:lpstr>
      <vt:lpstr>ZAM. IN KONZ. ZEL. IN SADJE</vt:lpstr>
      <vt:lpstr>SOKOVI</vt:lpstr>
      <vt:lpstr>ZAM. IZD. IZ TESTA</vt:lpstr>
      <vt:lpstr>ŽITO, MLEVSKI IZD., TESTENINE</vt:lpstr>
      <vt:lpstr>KRUH IN PECIVA </vt:lpstr>
      <vt:lpstr>KEKSI IN SLAŠČIČARSKI IZDELKI</vt:lpstr>
      <vt:lpstr>OSTALO PREH. BLAGO</vt:lpstr>
    </vt:vector>
  </TitlesOfParts>
  <Company>Mestna občina Ljubljana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bizjak</dc:creator>
  <cp:lastModifiedBy>Ana Gazvoda</cp:lastModifiedBy>
  <cp:lastPrinted>2015-02-25T11:57:42Z</cp:lastPrinted>
  <dcterms:created xsi:type="dcterms:W3CDTF">2012-08-13T07:08:58Z</dcterms:created>
  <dcterms:modified xsi:type="dcterms:W3CDTF">2015-02-27T12:54:27Z</dcterms:modified>
</cp:coreProperties>
</file>